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'DC37'!$A$1:$Q$55</definedName>
    <definedName name="_xlnm.Print_Area" localSheetId="12">'DC38'!$A$1:$Q$55</definedName>
    <definedName name="_xlnm.Print_Area" localSheetId="18">'DC39'!$A$1:$Q$55</definedName>
    <definedName name="_xlnm.Print_Area" localSheetId="22">'DC40'!$A$1:$Q$55</definedName>
    <definedName name="_xlnm.Print_Area" localSheetId="1">'NW371'!$A$1:$Q$55</definedName>
    <definedName name="_xlnm.Print_Area" localSheetId="2">'NW372'!$A$1:$Q$55</definedName>
    <definedName name="_xlnm.Print_Area" localSheetId="3">'NW373'!$A$1:$Q$55</definedName>
    <definedName name="_xlnm.Print_Area" localSheetId="4">'NW374'!$A$1:$Q$55</definedName>
    <definedName name="_xlnm.Print_Area" localSheetId="5">'NW375'!$A$1:$Q$55</definedName>
    <definedName name="_xlnm.Print_Area" localSheetId="7">'NW381'!$A$1:$Q$55</definedName>
    <definedName name="_xlnm.Print_Area" localSheetId="8">'NW382'!$A$1:$Q$55</definedName>
    <definedName name="_xlnm.Print_Area" localSheetId="9">'NW383'!$A$1:$Q$55</definedName>
    <definedName name="_xlnm.Print_Area" localSheetId="10">'NW384'!$A$1:$Q$55</definedName>
    <definedName name="_xlnm.Print_Area" localSheetId="11">'NW385'!$A$1:$Q$55</definedName>
    <definedName name="_xlnm.Print_Area" localSheetId="13">'NW392'!$A$1:$Q$55</definedName>
    <definedName name="_xlnm.Print_Area" localSheetId="14">'NW393'!$A$1:$Q$55</definedName>
    <definedName name="_xlnm.Print_Area" localSheetId="15">'NW394'!$A$1:$Q$55</definedName>
    <definedName name="_xlnm.Print_Area" localSheetId="16">'NW396'!$A$1:$Q$55</definedName>
    <definedName name="_xlnm.Print_Area" localSheetId="17">'NW397'!$A$1:$Q$55</definedName>
    <definedName name="_xlnm.Print_Area" localSheetId="19">'NW403'!$A$1:$Q$55</definedName>
    <definedName name="_xlnm.Print_Area" localSheetId="20">'NW404'!$A$1:$Q$55</definedName>
    <definedName name="_xlnm.Print_Area" localSheetId="21">'NW405'!$A$1:$Q$55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<sst xmlns="http://schemas.openxmlformats.org/spreadsheetml/2006/main" count="1564" uniqueCount="70">
  <si>
    <t>North West: Moretele(NW371)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</si>
  <si>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</si>
  <si>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</si>
  <si>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</si>
  <si>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</si>
  <si>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</si>
  <si>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</si>
  <si>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</si>
  <si>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</si>
  <si>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</si>
  <si>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</si>
  <si>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</si>
  <si>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</si>
  <si>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</si>
  <si>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</si>
  <si>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</si>
  <si>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</si>
  <si>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</si>
  <si>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</si>
  <si>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</si>
  <si>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</si>
  <si>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</si>
  <si>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</si>
  <si>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</si>
  <si>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</si>
  <si>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</si>
  <si>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</si>
  <si>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</si>
  <si>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</si>
  <si>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</si>
  <si>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</si>
  <si>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</si>
  <si>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</si>
  <si>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</si>
  <si>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</si>
  <si>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</si>
  <si>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</si>
  <si>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</si>
  <si>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</si>
  <si>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</si>
  <si>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</si>
  <si>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</si>
  <si>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</si>
  <si>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</si>
  <si>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</si>
  <si>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North West: Madibeng(NW372) - Table SA27 Budgeted Monthly Revenue and Expenditure by Functional Classification for 4th Quarter ended 30 June 2019 (Figures Finalised as at 2019/11/08)</t>
  </si>
  <si>
    <t>North West: Rustenburg(NW373) - Table SA27 Budgeted Monthly Revenue and Expenditure by Functional Classification for 4th Quarter ended 30 June 2019 (Figures Finalised as at 2019/11/08)</t>
  </si>
  <si>
    <t>North West: Kgetlengrivier(NW374) - Table SA27 Budgeted Monthly Revenue and Expenditure by Functional Classification for 4th Quarter ended 30 June 2019 (Figures Finalised as at 2019/11/08)</t>
  </si>
  <si>
    <t>North West: Moses Kotane(NW375) - Table SA27 Budgeted Monthly Revenue and Expenditure by Functional Classification for 4th Quarter ended 30 June 2019 (Figures Finalised as at 2019/11/08)</t>
  </si>
  <si>
    <t>North West: Bojanala Platinum(DC37) - Table SA27 Budgeted Monthly Revenue and Expenditure by Functional Classification for 4th Quarter ended 30 June 2019 (Figures Finalised as at 2019/11/08)</t>
  </si>
  <si>
    <t>North West: Ratlou(NW381) - Table SA27 Budgeted Monthly Revenue and Expenditure by Functional Classification for 4th Quarter ended 30 June 2019 (Figures Finalised as at 2019/11/08)</t>
  </si>
  <si>
    <t>North West: Tswaing(NW382) - Table SA27 Budgeted Monthly Revenue and Expenditure by Functional Classification for 4th Quarter ended 30 June 2019 (Figures Finalised as at 2019/11/08)</t>
  </si>
  <si>
    <t>North West: Mafikeng(NW383) - Table SA27 Budgeted Monthly Revenue and Expenditure by Functional Classification for 4th Quarter ended 30 June 2019 (Figures Finalised as at 2019/11/08)</t>
  </si>
  <si>
    <t>North West: Ditsobotla(NW384) - Table SA27 Budgeted Monthly Revenue and Expenditure by Functional Classification for 4th Quarter ended 30 June 2019 (Figures Finalised as at 2019/11/08)</t>
  </si>
  <si>
    <t>North West: Ramotshere Moiloa(NW385) - Table SA27 Budgeted Monthly Revenue and Expenditure by Functional Classification for 4th Quarter ended 30 June 2019 (Figures Finalised as at 2019/11/08)</t>
  </si>
  <si>
    <t>North West: Ngaka Modiri Molema(DC38) - Table SA27 Budgeted Monthly Revenue and Expenditure by Functional Classification for 4th Quarter ended 30 June 2019 (Figures Finalised as at 2019/11/08)</t>
  </si>
  <si>
    <t>North West: Naledi (NW)(NW392) - Table SA27 Budgeted Monthly Revenue and Expenditure by Functional Classification for 4th Quarter ended 30 June 2019 (Figures Finalised as at 2019/11/08)</t>
  </si>
  <si>
    <t>North West: Mamusa(NW393) - Table SA27 Budgeted Monthly Revenue and Expenditure by Functional Classification for 4th Quarter ended 30 June 2019 (Figures Finalised as at 2019/11/08)</t>
  </si>
  <si>
    <t>North West: Greater Taung(NW394) - Table SA27 Budgeted Monthly Revenue and Expenditure by Functional Classification for 4th Quarter ended 30 June 2019 (Figures Finalised as at 2019/11/08)</t>
  </si>
  <si>
    <t>North West: Lekwa-Teemane(NW396) - Table SA27 Budgeted Monthly Revenue and Expenditure by Functional Classification for 4th Quarter ended 30 June 2019 (Figures Finalised as at 2019/11/08)</t>
  </si>
  <si>
    <t>North West: Kagisano-Molopo(NW397) - Table SA27 Budgeted Monthly Revenue and Expenditure by Functional Classification for 4th Quarter ended 30 June 2019 (Figures Finalised as at 2019/11/08)</t>
  </si>
  <si>
    <t>North West: Dr Ruth Segomotsi Mompati(DC39) - Table SA27 Budgeted Monthly Revenue and Expenditure by Functional Classification for 4th Quarter ended 30 June 2019 (Figures Finalised as at 2019/11/08)</t>
  </si>
  <si>
    <t>North West: City of Matlosana(NW403) - Table SA27 Budgeted Monthly Revenue and Expenditure by Functional Classification for 4th Quarter ended 30 June 2019 (Figures Finalised as at 2019/11/08)</t>
  </si>
  <si>
    <t>North West: Maquassi Hills(NW404) - Table SA27 Budgeted Monthly Revenue and Expenditure by Functional Classification for 4th Quarter ended 30 June 2019 (Figures Finalised as at 2019/11/08)</t>
  </si>
  <si>
    <t>North West: J B Marks(NW405) - Table SA27 Budgeted Monthly Revenue and Expenditure by Functional Classification for 4th Quarter ended 30 June 2019 (Figures Finalised as at 2019/11/08)</t>
  </si>
  <si>
    <t>North West: Dr Kenneth Kaunda(DC40)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</si>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</sst>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658529978</v>
      </c>
      <c r="D5" s="16">
        <f t="shared" si="0"/>
        <v>639639898</v>
      </c>
      <c r="E5" s="16">
        <f t="shared" si="0"/>
        <v>637738106</v>
      </c>
      <c r="F5" s="16">
        <f t="shared" si="0"/>
        <v>636494190</v>
      </c>
      <c r="G5" s="16">
        <f t="shared" si="0"/>
        <v>731100937</v>
      </c>
      <c r="H5" s="16">
        <f t="shared" si="0"/>
        <v>677045154</v>
      </c>
      <c r="I5" s="16">
        <f t="shared" si="0"/>
        <v>665202350</v>
      </c>
      <c r="J5" s="16">
        <f t="shared" si="0"/>
        <v>654157221</v>
      </c>
      <c r="K5" s="16">
        <f t="shared" si="0"/>
        <v>689878804</v>
      </c>
      <c r="L5" s="16">
        <f>SUM(L6:L8)</f>
        <v>651413350</v>
      </c>
      <c r="M5" s="16">
        <f>SUM(M6:M8)</f>
        <v>658817896</v>
      </c>
      <c r="N5" s="17">
        <f t="shared" si="0"/>
        <v>662114812</v>
      </c>
      <c r="O5" s="18">
        <f t="shared" si="0"/>
        <v>7962132696</v>
      </c>
      <c r="P5" s="16">
        <f t="shared" si="0"/>
        <v>8486164641</v>
      </c>
      <c r="Q5" s="17">
        <f t="shared" si="0"/>
        <v>9098091544</v>
      </c>
    </row>
    <row r="6" spans="1:17" ht="13.5">
      <c r="A6" s="3" t="s">
        <v>23</v>
      </c>
      <c r="B6" s="2"/>
      <c r="C6" s="19">
        <v>77241339</v>
      </c>
      <c r="D6" s="19">
        <v>60263026</v>
      </c>
      <c r="E6" s="19">
        <v>60263026</v>
      </c>
      <c r="F6" s="19">
        <v>60263026</v>
      </c>
      <c r="G6" s="19">
        <v>60263026</v>
      </c>
      <c r="H6" s="19">
        <v>77241338</v>
      </c>
      <c r="I6" s="19">
        <v>60197034</v>
      </c>
      <c r="J6" s="19">
        <v>60072979</v>
      </c>
      <c r="K6" s="19">
        <v>77175971</v>
      </c>
      <c r="L6" s="19">
        <v>60197939</v>
      </c>
      <c r="M6" s="19">
        <v>60202252</v>
      </c>
      <c r="N6" s="20">
        <v>59710317</v>
      </c>
      <c r="O6" s="21">
        <v>773091273</v>
      </c>
      <c r="P6" s="19">
        <v>817309672</v>
      </c>
      <c r="Q6" s="22">
        <v>868042409</v>
      </c>
    </row>
    <row r="7" spans="1:17" ht="13.5">
      <c r="A7" s="3" t="s">
        <v>24</v>
      </c>
      <c r="B7" s="2"/>
      <c r="C7" s="23">
        <v>579523411</v>
      </c>
      <c r="D7" s="23">
        <v>577611644</v>
      </c>
      <c r="E7" s="23">
        <v>575709852</v>
      </c>
      <c r="F7" s="23">
        <v>574465936</v>
      </c>
      <c r="G7" s="23">
        <v>669072683</v>
      </c>
      <c r="H7" s="23">
        <v>598038588</v>
      </c>
      <c r="I7" s="23">
        <v>603240088</v>
      </c>
      <c r="J7" s="23">
        <v>592319014</v>
      </c>
      <c r="K7" s="23">
        <v>610937605</v>
      </c>
      <c r="L7" s="23">
        <v>589450183</v>
      </c>
      <c r="M7" s="23">
        <v>596850416</v>
      </c>
      <c r="N7" s="24">
        <v>600639264</v>
      </c>
      <c r="O7" s="25">
        <v>7167858684</v>
      </c>
      <c r="P7" s="23">
        <v>7646156077</v>
      </c>
      <c r="Q7" s="26">
        <v>8205710835</v>
      </c>
    </row>
    <row r="8" spans="1:17" ht="13.5">
      <c r="A8" s="3" t="s">
        <v>25</v>
      </c>
      <c r="B8" s="2"/>
      <c r="C8" s="19">
        <v>1765228</v>
      </c>
      <c r="D8" s="19">
        <v>1765228</v>
      </c>
      <c r="E8" s="19">
        <v>1765228</v>
      </c>
      <c r="F8" s="19">
        <v>1765228</v>
      </c>
      <c r="G8" s="19">
        <v>1765228</v>
      </c>
      <c r="H8" s="19">
        <v>1765228</v>
      </c>
      <c r="I8" s="19">
        <v>1765228</v>
      </c>
      <c r="J8" s="19">
        <v>1765228</v>
      </c>
      <c r="K8" s="19">
        <v>1765228</v>
      </c>
      <c r="L8" s="19">
        <v>1765228</v>
      </c>
      <c r="M8" s="19">
        <v>1765228</v>
      </c>
      <c r="N8" s="20">
        <v>1765231</v>
      </c>
      <c r="O8" s="21">
        <v>21182739</v>
      </c>
      <c r="P8" s="19">
        <v>22698892</v>
      </c>
      <c r="Q8" s="22">
        <v>24338300</v>
      </c>
    </row>
    <row r="9" spans="1:17" ht="13.5">
      <c r="A9" s="1" t="s">
        <v>26</v>
      </c>
      <c r="B9" s="2"/>
      <c r="C9" s="16">
        <f aca="true" t="shared" si="1" ref="C9:Q9">SUM(C10:C14)</f>
        <v>30285072</v>
      </c>
      <c r="D9" s="16">
        <f t="shared" si="1"/>
        <v>22806150</v>
      </c>
      <c r="E9" s="16">
        <f t="shared" si="1"/>
        <v>22786301</v>
      </c>
      <c r="F9" s="16">
        <f t="shared" si="1"/>
        <v>22533599</v>
      </c>
      <c r="G9" s="16">
        <f t="shared" si="1"/>
        <v>24117927</v>
      </c>
      <c r="H9" s="16">
        <f t="shared" si="1"/>
        <v>-17518543</v>
      </c>
      <c r="I9" s="16">
        <f t="shared" si="1"/>
        <v>23886413</v>
      </c>
      <c r="J9" s="16">
        <f t="shared" si="1"/>
        <v>23205273</v>
      </c>
      <c r="K9" s="16">
        <f t="shared" si="1"/>
        <v>30805200</v>
      </c>
      <c r="L9" s="16">
        <f>SUM(L10:L14)</f>
        <v>22651096</v>
      </c>
      <c r="M9" s="16">
        <f>SUM(M10:M14)</f>
        <v>23269260</v>
      </c>
      <c r="N9" s="27">
        <f t="shared" si="1"/>
        <v>103301172</v>
      </c>
      <c r="O9" s="28">
        <f t="shared" si="1"/>
        <v>332128920</v>
      </c>
      <c r="P9" s="16">
        <f t="shared" si="1"/>
        <v>295821802</v>
      </c>
      <c r="Q9" s="29">
        <f t="shared" si="1"/>
        <v>313600120</v>
      </c>
    </row>
    <row r="10" spans="1:17" ht="13.5">
      <c r="A10" s="3" t="s">
        <v>27</v>
      </c>
      <c r="B10" s="2"/>
      <c r="C10" s="19">
        <v>18918455</v>
      </c>
      <c r="D10" s="19">
        <v>11895165</v>
      </c>
      <c r="E10" s="19">
        <v>12218847</v>
      </c>
      <c r="F10" s="19">
        <v>11884253</v>
      </c>
      <c r="G10" s="19">
        <v>11921446</v>
      </c>
      <c r="H10" s="19">
        <v>-31187429</v>
      </c>
      <c r="I10" s="19">
        <v>11913113</v>
      </c>
      <c r="J10" s="19">
        <v>11925291</v>
      </c>
      <c r="K10" s="19">
        <v>18817883</v>
      </c>
      <c r="L10" s="19">
        <v>11911750</v>
      </c>
      <c r="M10" s="19">
        <v>12265422</v>
      </c>
      <c r="N10" s="20">
        <v>11926333</v>
      </c>
      <c r="O10" s="21">
        <v>114410529</v>
      </c>
      <c r="P10" s="19">
        <v>64277782</v>
      </c>
      <c r="Q10" s="22">
        <v>76640049</v>
      </c>
    </row>
    <row r="11" spans="1:17" ht="13.5">
      <c r="A11" s="3" t="s">
        <v>28</v>
      </c>
      <c r="B11" s="2"/>
      <c r="C11" s="19">
        <v>2557618</v>
      </c>
      <c r="D11" s="19">
        <v>2414500</v>
      </c>
      <c r="E11" s="19">
        <v>2423917</v>
      </c>
      <c r="F11" s="19">
        <v>2541444</v>
      </c>
      <c r="G11" s="19">
        <v>2566684</v>
      </c>
      <c r="H11" s="19">
        <v>2816822</v>
      </c>
      <c r="I11" s="19">
        <v>2619775</v>
      </c>
      <c r="J11" s="19">
        <v>2695953</v>
      </c>
      <c r="K11" s="19">
        <v>2516334</v>
      </c>
      <c r="L11" s="19">
        <v>2518199</v>
      </c>
      <c r="M11" s="19">
        <v>2401309</v>
      </c>
      <c r="N11" s="20">
        <v>2378145</v>
      </c>
      <c r="O11" s="21">
        <v>30450700</v>
      </c>
      <c r="P11" s="19">
        <v>26428782</v>
      </c>
      <c r="Q11" s="22">
        <v>17793683</v>
      </c>
    </row>
    <row r="12" spans="1:17" ht="13.5">
      <c r="A12" s="3" t="s">
        <v>29</v>
      </c>
      <c r="B12" s="2"/>
      <c r="C12" s="19">
        <v>8046504</v>
      </c>
      <c r="D12" s="19">
        <v>7733990</v>
      </c>
      <c r="E12" s="19">
        <v>7381042</v>
      </c>
      <c r="F12" s="19">
        <v>7345407</v>
      </c>
      <c r="G12" s="19">
        <v>8867302</v>
      </c>
      <c r="H12" s="19">
        <v>10089571</v>
      </c>
      <c r="I12" s="19">
        <v>8591030</v>
      </c>
      <c r="J12" s="19">
        <v>7821534</v>
      </c>
      <c r="K12" s="19">
        <v>8708488</v>
      </c>
      <c r="L12" s="19">
        <v>7458652</v>
      </c>
      <c r="M12" s="19">
        <v>7840034</v>
      </c>
      <c r="N12" s="20">
        <v>88234206</v>
      </c>
      <c r="O12" s="21">
        <v>178117760</v>
      </c>
      <c r="P12" s="19">
        <v>195344673</v>
      </c>
      <c r="Q12" s="22">
        <v>206453139</v>
      </c>
    </row>
    <row r="13" spans="1:17" ht="13.5">
      <c r="A13" s="3" t="s">
        <v>30</v>
      </c>
      <c r="B13" s="2"/>
      <c r="C13" s="19">
        <v>762493</v>
      </c>
      <c r="D13" s="19">
        <v>762493</v>
      </c>
      <c r="E13" s="19">
        <v>762493</v>
      </c>
      <c r="F13" s="19">
        <v>762493</v>
      </c>
      <c r="G13" s="19">
        <v>762493</v>
      </c>
      <c r="H13" s="19">
        <v>762491</v>
      </c>
      <c r="I13" s="19">
        <v>762493</v>
      </c>
      <c r="J13" s="19">
        <v>762493</v>
      </c>
      <c r="K13" s="19">
        <v>762493</v>
      </c>
      <c r="L13" s="19">
        <v>762493</v>
      </c>
      <c r="M13" s="19">
        <v>762493</v>
      </c>
      <c r="N13" s="20">
        <v>762486</v>
      </c>
      <c r="O13" s="21">
        <v>9149907</v>
      </c>
      <c r="P13" s="19">
        <v>9770541</v>
      </c>
      <c r="Q13" s="22">
        <v>12713225</v>
      </c>
    </row>
    <row r="14" spans="1:17" ht="13.5">
      <c r="A14" s="3" t="s">
        <v>31</v>
      </c>
      <c r="B14" s="2"/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4">
        <v>2</v>
      </c>
      <c r="O14" s="25">
        <v>24</v>
      </c>
      <c r="P14" s="23">
        <v>24</v>
      </c>
      <c r="Q14" s="26">
        <v>24</v>
      </c>
    </row>
    <row r="15" spans="1:17" ht="13.5">
      <c r="A15" s="1" t="s">
        <v>32</v>
      </c>
      <c r="B15" s="4"/>
      <c r="C15" s="16">
        <f aca="true" t="shared" si="2" ref="C15:Q15">SUM(C16:C18)</f>
        <v>189539249</v>
      </c>
      <c r="D15" s="16">
        <f t="shared" si="2"/>
        <v>166402659</v>
      </c>
      <c r="E15" s="16">
        <f t="shared" si="2"/>
        <v>170439877</v>
      </c>
      <c r="F15" s="16">
        <f t="shared" si="2"/>
        <v>166465226</v>
      </c>
      <c r="G15" s="16">
        <f t="shared" si="2"/>
        <v>166695122</v>
      </c>
      <c r="H15" s="16">
        <f t="shared" si="2"/>
        <v>187201795</v>
      </c>
      <c r="I15" s="16">
        <f t="shared" si="2"/>
        <v>166746876</v>
      </c>
      <c r="J15" s="16">
        <f t="shared" si="2"/>
        <v>166314885</v>
      </c>
      <c r="K15" s="16">
        <f t="shared" si="2"/>
        <v>186707673</v>
      </c>
      <c r="L15" s="16">
        <f>SUM(L16:L18)</f>
        <v>166762173</v>
      </c>
      <c r="M15" s="16">
        <f>SUM(M16:M18)</f>
        <v>165884829</v>
      </c>
      <c r="N15" s="27">
        <f t="shared" si="2"/>
        <v>166663303</v>
      </c>
      <c r="O15" s="28">
        <f t="shared" si="2"/>
        <v>2065823667</v>
      </c>
      <c r="P15" s="16">
        <f t="shared" si="2"/>
        <v>2129493489</v>
      </c>
      <c r="Q15" s="29">
        <f t="shared" si="2"/>
        <v>2293463785</v>
      </c>
    </row>
    <row r="16" spans="1:17" ht="13.5">
      <c r="A16" s="3" t="s">
        <v>33</v>
      </c>
      <c r="B16" s="2"/>
      <c r="C16" s="19">
        <v>144631989</v>
      </c>
      <c r="D16" s="19">
        <v>122293004</v>
      </c>
      <c r="E16" s="19">
        <v>126274428</v>
      </c>
      <c r="F16" s="19">
        <v>122253782</v>
      </c>
      <c r="G16" s="19">
        <v>122488769</v>
      </c>
      <c r="H16" s="19">
        <v>142531822</v>
      </c>
      <c r="I16" s="19">
        <v>122316743</v>
      </c>
      <c r="J16" s="19">
        <v>122243823</v>
      </c>
      <c r="K16" s="19">
        <v>142541124</v>
      </c>
      <c r="L16" s="19">
        <v>122334702</v>
      </c>
      <c r="M16" s="19">
        <v>122366641</v>
      </c>
      <c r="N16" s="20">
        <v>122293310</v>
      </c>
      <c r="O16" s="21">
        <v>1534570137</v>
      </c>
      <c r="P16" s="19">
        <v>1633572461</v>
      </c>
      <c r="Q16" s="22">
        <v>1762910546</v>
      </c>
    </row>
    <row r="17" spans="1:17" ht="13.5">
      <c r="A17" s="3" t="s">
        <v>34</v>
      </c>
      <c r="B17" s="2"/>
      <c r="C17" s="19">
        <v>41697079</v>
      </c>
      <c r="D17" s="19">
        <v>40899482</v>
      </c>
      <c r="E17" s="19">
        <v>40955276</v>
      </c>
      <c r="F17" s="19">
        <v>41001271</v>
      </c>
      <c r="G17" s="19">
        <v>40996180</v>
      </c>
      <c r="H17" s="19">
        <v>41459797</v>
      </c>
      <c r="I17" s="19">
        <v>41219960</v>
      </c>
      <c r="J17" s="19">
        <v>40860889</v>
      </c>
      <c r="K17" s="19">
        <v>40956376</v>
      </c>
      <c r="L17" s="19">
        <v>41217298</v>
      </c>
      <c r="M17" s="19">
        <v>40308015</v>
      </c>
      <c r="N17" s="20">
        <v>41159798</v>
      </c>
      <c r="O17" s="21">
        <v>492731421</v>
      </c>
      <c r="P17" s="19">
        <v>456775965</v>
      </c>
      <c r="Q17" s="22">
        <v>489108715</v>
      </c>
    </row>
    <row r="18" spans="1:17" ht="13.5">
      <c r="A18" s="3" t="s">
        <v>35</v>
      </c>
      <c r="B18" s="2"/>
      <c r="C18" s="19">
        <v>3210181</v>
      </c>
      <c r="D18" s="19">
        <v>3210173</v>
      </c>
      <c r="E18" s="19">
        <v>3210173</v>
      </c>
      <c r="F18" s="19">
        <v>3210173</v>
      </c>
      <c r="G18" s="19">
        <v>3210173</v>
      </c>
      <c r="H18" s="19">
        <v>3210176</v>
      </c>
      <c r="I18" s="19">
        <v>3210173</v>
      </c>
      <c r="J18" s="19">
        <v>3210173</v>
      </c>
      <c r="K18" s="19">
        <v>3210173</v>
      </c>
      <c r="L18" s="19">
        <v>3210173</v>
      </c>
      <c r="M18" s="19">
        <v>3210173</v>
      </c>
      <c r="N18" s="20">
        <v>3210195</v>
      </c>
      <c r="O18" s="21">
        <v>38522109</v>
      </c>
      <c r="P18" s="19">
        <v>39145063</v>
      </c>
      <c r="Q18" s="22">
        <v>41444524</v>
      </c>
    </row>
    <row r="19" spans="1:17" ht="13.5">
      <c r="A19" s="1" t="s">
        <v>36</v>
      </c>
      <c r="B19" s="4"/>
      <c r="C19" s="16">
        <f aca="true" t="shared" si="3" ref="C19:Q19">SUM(C20:C23)</f>
        <v>794054870</v>
      </c>
      <c r="D19" s="16">
        <f t="shared" si="3"/>
        <v>781841449</v>
      </c>
      <c r="E19" s="16">
        <f t="shared" si="3"/>
        <v>777763788</v>
      </c>
      <c r="F19" s="16">
        <f t="shared" si="3"/>
        <v>780197155</v>
      </c>
      <c r="G19" s="16">
        <f t="shared" si="3"/>
        <v>1290835030</v>
      </c>
      <c r="H19" s="16">
        <f t="shared" si="3"/>
        <v>859305734</v>
      </c>
      <c r="I19" s="16">
        <f t="shared" si="3"/>
        <v>848260270</v>
      </c>
      <c r="J19" s="16">
        <f t="shared" si="3"/>
        <v>811753316</v>
      </c>
      <c r="K19" s="16">
        <f t="shared" si="3"/>
        <v>878418382</v>
      </c>
      <c r="L19" s="16">
        <f>SUM(L20:L23)</f>
        <v>868297290</v>
      </c>
      <c r="M19" s="16">
        <f>SUM(M20:M23)</f>
        <v>868638852</v>
      </c>
      <c r="N19" s="27">
        <f t="shared" si="3"/>
        <v>880250115</v>
      </c>
      <c r="O19" s="28">
        <f t="shared" si="3"/>
        <v>10439616251</v>
      </c>
      <c r="P19" s="16">
        <f t="shared" si="3"/>
        <v>11191300289</v>
      </c>
      <c r="Q19" s="29">
        <f t="shared" si="3"/>
        <v>12230404282</v>
      </c>
    </row>
    <row r="20" spans="1:17" ht="13.5">
      <c r="A20" s="3" t="s">
        <v>37</v>
      </c>
      <c r="B20" s="2"/>
      <c r="C20" s="19">
        <v>396528439</v>
      </c>
      <c r="D20" s="19">
        <v>382626335</v>
      </c>
      <c r="E20" s="19">
        <v>378984716</v>
      </c>
      <c r="F20" s="19">
        <v>381662864</v>
      </c>
      <c r="G20" s="19">
        <v>735123062</v>
      </c>
      <c r="H20" s="19">
        <v>435771741</v>
      </c>
      <c r="I20" s="19">
        <v>433165596</v>
      </c>
      <c r="J20" s="19">
        <v>389449078</v>
      </c>
      <c r="K20" s="19">
        <v>465734875</v>
      </c>
      <c r="L20" s="19">
        <v>435076007</v>
      </c>
      <c r="M20" s="19">
        <v>437291992</v>
      </c>
      <c r="N20" s="20">
        <v>455188099</v>
      </c>
      <c r="O20" s="21">
        <v>5326602804</v>
      </c>
      <c r="P20" s="19">
        <v>5755613348</v>
      </c>
      <c r="Q20" s="22">
        <v>6270033398</v>
      </c>
    </row>
    <row r="21" spans="1:17" ht="13.5">
      <c r="A21" s="3" t="s">
        <v>38</v>
      </c>
      <c r="B21" s="2"/>
      <c r="C21" s="19">
        <v>271206873</v>
      </c>
      <c r="D21" s="19">
        <v>272578749</v>
      </c>
      <c r="E21" s="19">
        <v>272282055</v>
      </c>
      <c r="F21" s="19">
        <v>271891192</v>
      </c>
      <c r="G21" s="19">
        <v>359507809</v>
      </c>
      <c r="H21" s="19">
        <v>283458817</v>
      </c>
      <c r="I21" s="19">
        <v>274728245</v>
      </c>
      <c r="J21" s="19">
        <v>282231778</v>
      </c>
      <c r="K21" s="19">
        <v>272184300</v>
      </c>
      <c r="L21" s="19">
        <v>292575170</v>
      </c>
      <c r="M21" s="19">
        <v>290590999</v>
      </c>
      <c r="N21" s="20">
        <v>284120355</v>
      </c>
      <c r="O21" s="21">
        <v>3427356342</v>
      </c>
      <c r="P21" s="19">
        <v>3622828805</v>
      </c>
      <c r="Q21" s="22">
        <v>3994139794</v>
      </c>
    </row>
    <row r="22" spans="1:17" ht="13.5">
      <c r="A22" s="3" t="s">
        <v>39</v>
      </c>
      <c r="B22" s="2"/>
      <c r="C22" s="23">
        <v>69780532</v>
      </c>
      <c r="D22" s="23">
        <v>70074718</v>
      </c>
      <c r="E22" s="23">
        <v>70087682</v>
      </c>
      <c r="F22" s="23">
        <v>70074211</v>
      </c>
      <c r="G22" s="23">
        <v>101610347</v>
      </c>
      <c r="H22" s="23">
        <v>76231578</v>
      </c>
      <c r="I22" s="23">
        <v>76514742</v>
      </c>
      <c r="J22" s="23">
        <v>76220995</v>
      </c>
      <c r="K22" s="23">
        <v>76541498</v>
      </c>
      <c r="L22" s="23">
        <v>76572895</v>
      </c>
      <c r="M22" s="23">
        <v>76666576</v>
      </c>
      <c r="N22" s="24">
        <v>76772769</v>
      </c>
      <c r="O22" s="25">
        <v>917148543</v>
      </c>
      <c r="P22" s="23">
        <v>997017757</v>
      </c>
      <c r="Q22" s="26">
        <v>1083873097</v>
      </c>
    </row>
    <row r="23" spans="1:17" ht="13.5">
      <c r="A23" s="3" t="s">
        <v>40</v>
      </c>
      <c r="B23" s="2"/>
      <c r="C23" s="19">
        <v>56539026</v>
      </c>
      <c r="D23" s="19">
        <v>56561647</v>
      </c>
      <c r="E23" s="19">
        <v>56409335</v>
      </c>
      <c r="F23" s="19">
        <v>56568888</v>
      </c>
      <c r="G23" s="19">
        <v>94593812</v>
      </c>
      <c r="H23" s="19">
        <v>63843598</v>
      </c>
      <c r="I23" s="19">
        <v>63851687</v>
      </c>
      <c r="J23" s="19">
        <v>63851465</v>
      </c>
      <c r="K23" s="19">
        <v>63957709</v>
      </c>
      <c r="L23" s="19">
        <v>64073218</v>
      </c>
      <c r="M23" s="19">
        <v>64089285</v>
      </c>
      <c r="N23" s="20">
        <v>64168892</v>
      </c>
      <c r="O23" s="21">
        <v>768508562</v>
      </c>
      <c r="P23" s="19">
        <v>815840379</v>
      </c>
      <c r="Q23" s="22">
        <v>882357993</v>
      </c>
    </row>
    <row r="24" spans="1:17" ht="13.5">
      <c r="A24" s="1" t="s">
        <v>41</v>
      </c>
      <c r="B24" s="4"/>
      <c r="C24" s="16">
        <v>14873212</v>
      </c>
      <c r="D24" s="16">
        <v>14873204</v>
      </c>
      <c r="E24" s="16">
        <v>14873204</v>
      </c>
      <c r="F24" s="16">
        <v>14873204</v>
      </c>
      <c r="G24" s="16">
        <v>14918724</v>
      </c>
      <c r="H24" s="16">
        <v>14873200</v>
      </c>
      <c r="I24" s="16">
        <v>14873204</v>
      </c>
      <c r="J24" s="16">
        <v>14886682</v>
      </c>
      <c r="K24" s="16">
        <v>14873204</v>
      </c>
      <c r="L24" s="16">
        <v>14873204</v>
      </c>
      <c r="M24" s="16">
        <v>14875441</v>
      </c>
      <c r="N24" s="27">
        <v>14873300</v>
      </c>
      <c r="O24" s="28">
        <v>178539783</v>
      </c>
      <c r="P24" s="16">
        <v>196611167</v>
      </c>
      <c r="Q24" s="29">
        <v>202321126</v>
      </c>
    </row>
    <row r="25" spans="1:17" ht="13.5">
      <c r="A25" s="5" t="s">
        <v>42</v>
      </c>
      <c r="B25" s="6"/>
      <c r="C25" s="41">
        <f aca="true" t="shared" si="4" ref="C25:Q25">+C5+C9+C15+C19+C24</f>
        <v>1687282381</v>
      </c>
      <c r="D25" s="41">
        <f t="shared" si="4"/>
        <v>1625563360</v>
      </c>
      <c r="E25" s="41">
        <f t="shared" si="4"/>
        <v>1623601276</v>
      </c>
      <c r="F25" s="41">
        <f t="shared" si="4"/>
        <v>1620563374</v>
      </c>
      <c r="G25" s="41">
        <f t="shared" si="4"/>
        <v>2227667740</v>
      </c>
      <c r="H25" s="41">
        <f t="shared" si="4"/>
        <v>1720907340</v>
      </c>
      <c r="I25" s="41">
        <f t="shared" si="4"/>
        <v>1718969113</v>
      </c>
      <c r="J25" s="41">
        <f t="shared" si="4"/>
        <v>1670317377</v>
      </c>
      <c r="K25" s="41">
        <f t="shared" si="4"/>
        <v>1800683263</v>
      </c>
      <c r="L25" s="41">
        <f>+L5+L9+L15+L19+L24</f>
        <v>1723997113</v>
      </c>
      <c r="M25" s="41">
        <f>+M5+M9+M15+M19+M24</f>
        <v>1731486278</v>
      </c>
      <c r="N25" s="42">
        <f t="shared" si="4"/>
        <v>1827202702</v>
      </c>
      <c r="O25" s="43">
        <f t="shared" si="4"/>
        <v>20978241317</v>
      </c>
      <c r="P25" s="41">
        <f t="shared" si="4"/>
        <v>22299391388</v>
      </c>
      <c r="Q25" s="44">
        <f t="shared" si="4"/>
        <v>24137880857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569225865</v>
      </c>
      <c r="D28" s="16">
        <f t="shared" si="5"/>
        <v>559768780</v>
      </c>
      <c r="E28" s="16">
        <f>SUM(E29:E31)</f>
        <v>577728453</v>
      </c>
      <c r="F28" s="16">
        <f>SUM(F29:F31)</f>
        <v>580934177</v>
      </c>
      <c r="G28" s="16">
        <f>SUM(G29:G31)</f>
        <v>579146561</v>
      </c>
      <c r="H28" s="16">
        <f>SUM(H29:H31)</f>
        <v>535462713</v>
      </c>
      <c r="I28" s="16">
        <f t="shared" si="5"/>
        <v>580118075</v>
      </c>
      <c r="J28" s="16">
        <f t="shared" si="5"/>
        <v>562110024</v>
      </c>
      <c r="K28" s="16">
        <f t="shared" si="5"/>
        <v>568131474</v>
      </c>
      <c r="L28" s="16">
        <f>SUM(L29:L31)</f>
        <v>557882658</v>
      </c>
      <c r="M28" s="16">
        <f>SUM(M29:M31)</f>
        <v>559362681</v>
      </c>
      <c r="N28" s="17">
        <f t="shared" si="5"/>
        <v>576500793</v>
      </c>
      <c r="O28" s="18">
        <f t="shared" si="5"/>
        <v>6806372254</v>
      </c>
      <c r="P28" s="16">
        <f t="shared" si="5"/>
        <v>6942895302</v>
      </c>
      <c r="Q28" s="17">
        <f t="shared" si="5"/>
        <v>7287143855</v>
      </c>
    </row>
    <row r="29" spans="1:17" ht="13.5">
      <c r="A29" s="3" t="s">
        <v>23</v>
      </c>
      <c r="B29" s="2"/>
      <c r="C29" s="19">
        <v>163151931</v>
      </c>
      <c r="D29" s="19">
        <v>160238986</v>
      </c>
      <c r="E29" s="19">
        <v>161504321</v>
      </c>
      <c r="F29" s="19">
        <v>167760706</v>
      </c>
      <c r="G29" s="19">
        <v>160446575</v>
      </c>
      <c r="H29" s="19">
        <v>147015633</v>
      </c>
      <c r="I29" s="19">
        <v>162336486</v>
      </c>
      <c r="J29" s="19">
        <v>159099344</v>
      </c>
      <c r="K29" s="19">
        <v>160983672</v>
      </c>
      <c r="L29" s="19">
        <v>158958836</v>
      </c>
      <c r="M29" s="19">
        <v>159225737</v>
      </c>
      <c r="N29" s="20">
        <v>164532994</v>
      </c>
      <c r="O29" s="21">
        <v>1925255221</v>
      </c>
      <c r="P29" s="19">
        <v>1992556106</v>
      </c>
      <c r="Q29" s="22">
        <v>2124109001</v>
      </c>
    </row>
    <row r="30" spans="1:17" ht="13.5">
      <c r="A30" s="3" t="s">
        <v>24</v>
      </c>
      <c r="B30" s="2"/>
      <c r="C30" s="23">
        <v>400309281</v>
      </c>
      <c r="D30" s="23">
        <v>394091029</v>
      </c>
      <c r="E30" s="23">
        <v>410449637</v>
      </c>
      <c r="F30" s="23">
        <v>407695926</v>
      </c>
      <c r="G30" s="23">
        <v>413021848</v>
      </c>
      <c r="H30" s="23">
        <v>382952794</v>
      </c>
      <c r="I30" s="23">
        <v>412166413</v>
      </c>
      <c r="J30" s="23">
        <v>397460245</v>
      </c>
      <c r="K30" s="23">
        <v>401627678</v>
      </c>
      <c r="L30" s="23">
        <v>393486511</v>
      </c>
      <c r="M30" s="23">
        <v>394484886</v>
      </c>
      <c r="N30" s="24">
        <v>406408886</v>
      </c>
      <c r="O30" s="25">
        <v>4814155134</v>
      </c>
      <c r="P30" s="23">
        <v>4879180992</v>
      </c>
      <c r="Q30" s="26">
        <v>5087536810</v>
      </c>
    </row>
    <row r="31" spans="1:17" ht="13.5">
      <c r="A31" s="3" t="s">
        <v>25</v>
      </c>
      <c r="B31" s="2"/>
      <c r="C31" s="19">
        <v>5764653</v>
      </c>
      <c r="D31" s="19">
        <v>5438765</v>
      </c>
      <c r="E31" s="19">
        <v>5774495</v>
      </c>
      <c r="F31" s="19">
        <v>5477545</v>
      </c>
      <c r="G31" s="19">
        <v>5678138</v>
      </c>
      <c r="H31" s="19">
        <v>5494286</v>
      </c>
      <c r="I31" s="19">
        <v>5615176</v>
      </c>
      <c r="J31" s="19">
        <v>5550435</v>
      </c>
      <c r="K31" s="19">
        <v>5520124</v>
      </c>
      <c r="L31" s="19">
        <v>5437311</v>
      </c>
      <c r="M31" s="19">
        <v>5652058</v>
      </c>
      <c r="N31" s="20">
        <v>5558913</v>
      </c>
      <c r="O31" s="21">
        <v>66961899</v>
      </c>
      <c r="P31" s="19">
        <v>71158204</v>
      </c>
      <c r="Q31" s="22">
        <v>75498044</v>
      </c>
    </row>
    <row r="32" spans="1:17" ht="13.5">
      <c r="A32" s="1" t="s">
        <v>26</v>
      </c>
      <c r="B32" s="2"/>
      <c r="C32" s="16">
        <f aca="true" t="shared" si="6" ref="C32:Q32">SUM(C33:C37)</f>
        <v>159975547</v>
      </c>
      <c r="D32" s="16">
        <f t="shared" si="6"/>
        <v>164254370</v>
      </c>
      <c r="E32" s="16">
        <f>SUM(E33:E37)</f>
        <v>161003271</v>
      </c>
      <c r="F32" s="16">
        <f>SUM(F33:F37)</f>
        <v>161945276</v>
      </c>
      <c r="G32" s="16">
        <f>SUM(G33:G37)</f>
        <v>161307561</v>
      </c>
      <c r="H32" s="16">
        <f>SUM(H33:H37)</f>
        <v>163366303</v>
      </c>
      <c r="I32" s="16">
        <f t="shared" si="6"/>
        <v>163390586</v>
      </c>
      <c r="J32" s="16">
        <f t="shared" si="6"/>
        <v>159302960</v>
      </c>
      <c r="K32" s="16">
        <f t="shared" si="6"/>
        <v>160933853</v>
      </c>
      <c r="L32" s="16">
        <f>SUM(L33:L37)</f>
        <v>157084145</v>
      </c>
      <c r="M32" s="16">
        <f>SUM(M33:M37)</f>
        <v>162874372</v>
      </c>
      <c r="N32" s="27">
        <f t="shared" si="6"/>
        <v>171223053</v>
      </c>
      <c r="O32" s="28">
        <f t="shared" si="6"/>
        <v>1946661297</v>
      </c>
      <c r="P32" s="16">
        <f t="shared" si="6"/>
        <v>2025188862</v>
      </c>
      <c r="Q32" s="29">
        <f t="shared" si="6"/>
        <v>2150715961</v>
      </c>
    </row>
    <row r="33" spans="1:17" ht="13.5">
      <c r="A33" s="3" t="s">
        <v>27</v>
      </c>
      <c r="B33" s="2"/>
      <c r="C33" s="19">
        <v>40314470</v>
      </c>
      <c r="D33" s="19">
        <v>44466535</v>
      </c>
      <c r="E33" s="19">
        <v>40753591</v>
      </c>
      <c r="F33" s="19">
        <v>41012417</v>
      </c>
      <c r="G33" s="19">
        <v>41095841</v>
      </c>
      <c r="H33" s="19">
        <v>41359164</v>
      </c>
      <c r="I33" s="19">
        <v>41332967</v>
      </c>
      <c r="J33" s="19">
        <v>40599413</v>
      </c>
      <c r="K33" s="19">
        <v>40430083</v>
      </c>
      <c r="L33" s="19">
        <v>40182922</v>
      </c>
      <c r="M33" s="19">
        <v>40067427</v>
      </c>
      <c r="N33" s="20">
        <v>43641870</v>
      </c>
      <c r="O33" s="21">
        <v>495256700</v>
      </c>
      <c r="P33" s="19">
        <v>513611217</v>
      </c>
      <c r="Q33" s="22">
        <v>546356580</v>
      </c>
    </row>
    <row r="34" spans="1:17" ht="13.5">
      <c r="A34" s="3" t="s">
        <v>28</v>
      </c>
      <c r="B34" s="2"/>
      <c r="C34" s="19">
        <v>30979240</v>
      </c>
      <c r="D34" s="19">
        <v>30969208</v>
      </c>
      <c r="E34" s="19">
        <v>31060410</v>
      </c>
      <c r="F34" s="19">
        <v>31679268</v>
      </c>
      <c r="G34" s="19">
        <v>31611129</v>
      </c>
      <c r="H34" s="19">
        <v>31948093</v>
      </c>
      <c r="I34" s="19">
        <v>33383140</v>
      </c>
      <c r="J34" s="19">
        <v>31072631</v>
      </c>
      <c r="K34" s="19">
        <v>31179063</v>
      </c>
      <c r="L34" s="19">
        <v>30614034</v>
      </c>
      <c r="M34" s="19">
        <v>30552787</v>
      </c>
      <c r="N34" s="20">
        <v>37287551</v>
      </c>
      <c r="O34" s="21">
        <v>382336554</v>
      </c>
      <c r="P34" s="19">
        <v>409159496</v>
      </c>
      <c r="Q34" s="22">
        <v>428267209</v>
      </c>
    </row>
    <row r="35" spans="1:17" ht="13.5">
      <c r="A35" s="3" t="s">
        <v>29</v>
      </c>
      <c r="B35" s="2"/>
      <c r="C35" s="19">
        <v>78263812</v>
      </c>
      <c r="D35" s="19">
        <v>78585082</v>
      </c>
      <c r="E35" s="19">
        <v>78819310</v>
      </c>
      <c r="F35" s="19">
        <v>78852465</v>
      </c>
      <c r="G35" s="19">
        <v>78240533</v>
      </c>
      <c r="H35" s="19">
        <v>81984751</v>
      </c>
      <c r="I35" s="19">
        <v>78143191</v>
      </c>
      <c r="J35" s="19">
        <v>76975721</v>
      </c>
      <c r="K35" s="19">
        <v>78845152</v>
      </c>
      <c r="L35" s="19">
        <v>75924982</v>
      </c>
      <c r="M35" s="19">
        <v>81606293</v>
      </c>
      <c r="N35" s="20">
        <v>79706375</v>
      </c>
      <c r="O35" s="21">
        <v>945947667</v>
      </c>
      <c r="P35" s="19">
        <v>971580520</v>
      </c>
      <c r="Q35" s="22">
        <v>1037277103</v>
      </c>
    </row>
    <row r="36" spans="1:17" ht="13.5">
      <c r="A36" s="3" t="s">
        <v>30</v>
      </c>
      <c r="B36" s="2"/>
      <c r="C36" s="19">
        <v>4415253</v>
      </c>
      <c r="D36" s="19">
        <v>4415130</v>
      </c>
      <c r="E36" s="19">
        <v>4415130</v>
      </c>
      <c r="F36" s="19">
        <v>4415130</v>
      </c>
      <c r="G36" s="19">
        <v>4415130</v>
      </c>
      <c r="H36" s="19">
        <v>4415125</v>
      </c>
      <c r="I36" s="19">
        <v>4415129</v>
      </c>
      <c r="J36" s="19">
        <v>4415130</v>
      </c>
      <c r="K36" s="19">
        <v>4415130</v>
      </c>
      <c r="L36" s="19">
        <v>4415131</v>
      </c>
      <c r="M36" s="19">
        <v>4415130</v>
      </c>
      <c r="N36" s="20">
        <v>4415163</v>
      </c>
      <c r="O36" s="21">
        <v>52981711</v>
      </c>
      <c r="P36" s="19">
        <v>56345093</v>
      </c>
      <c r="Q36" s="22">
        <v>60000547</v>
      </c>
    </row>
    <row r="37" spans="1:17" ht="13.5">
      <c r="A37" s="3" t="s">
        <v>31</v>
      </c>
      <c r="B37" s="2"/>
      <c r="C37" s="23">
        <v>6002772</v>
      </c>
      <c r="D37" s="23">
        <v>5818415</v>
      </c>
      <c r="E37" s="23">
        <v>5954830</v>
      </c>
      <c r="F37" s="23">
        <v>5985996</v>
      </c>
      <c r="G37" s="23">
        <v>5944928</v>
      </c>
      <c r="H37" s="23">
        <v>3659170</v>
      </c>
      <c r="I37" s="23">
        <v>6116159</v>
      </c>
      <c r="J37" s="23">
        <v>6240065</v>
      </c>
      <c r="K37" s="23">
        <v>6064425</v>
      </c>
      <c r="L37" s="23">
        <v>5947076</v>
      </c>
      <c r="M37" s="23">
        <v>6232735</v>
      </c>
      <c r="N37" s="24">
        <v>6172094</v>
      </c>
      <c r="O37" s="25">
        <v>70138665</v>
      </c>
      <c r="P37" s="23">
        <v>74492536</v>
      </c>
      <c r="Q37" s="26">
        <v>78814522</v>
      </c>
    </row>
    <row r="38" spans="1:17" ht="13.5">
      <c r="A38" s="1" t="s">
        <v>32</v>
      </c>
      <c r="B38" s="4"/>
      <c r="C38" s="16">
        <f aca="true" t="shared" si="7" ref="C38:Q38">SUM(C39:C41)</f>
        <v>131820028</v>
      </c>
      <c r="D38" s="16">
        <f t="shared" si="7"/>
        <v>132401685</v>
      </c>
      <c r="E38" s="16">
        <f>SUM(E39:E41)</f>
        <v>132243514</v>
      </c>
      <c r="F38" s="16">
        <f>SUM(F39:F41)</f>
        <v>134164808</v>
      </c>
      <c r="G38" s="16">
        <f>SUM(G39:G41)</f>
        <v>135076104</v>
      </c>
      <c r="H38" s="16">
        <f>SUM(H39:H41)</f>
        <v>128658120</v>
      </c>
      <c r="I38" s="16">
        <f t="shared" si="7"/>
        <v>133200987</v>
      </c>
      <c r="J38" s="16">
        <f t="shared" si="7"/>
        <v>132835180</v>
      </c>
      <c r="K38" s="16">
        <f t="shared" si="7"/>
        <v>132783642</v>
      </c>
      <c r="L38" s="16">
        <f>SUM(L39:L41)</f>
        <v>131615073</v>
      </c>
      <c r="M38" s="16">
        <f>SUM(M39:M41)</f>
        <v>133270597</v>
      </c>
      <c r="N38" s="27">
        <f t="shared" si="7"/>
        <v>136214278</v>
      </c>
      <c r="O38" s="28">
        <f t="shared" si="7"/>
        <v>1594284016</v>
      </c>
      <c r="P38" s="16">
        <f t="shared" si="7"/>
        <v>1734714206</v>
      </c>
      <c r="Q38" s="29">
        <f t="shared" si="7"/>
        <v>1822229186</v>
      </c>
    </row>
    <row r="39" spans="1:17" ht="13.5">
      <c r="A39" s="3" t="s">
        <v>33</v>
      </c>
      <c r="B39" s="2"/>
      <c r="C39" s="19">
        <v>45084191</v>
      </c>
      <c r="D39" s="19">
        <v>45517277</v>
      </c>
      <c r="E39" s="19">
        <v>45881901</v>
      </c>
      <c r="F39" s="19">
        <v>46691298</v>
      </c>
      <c r="G39" s="19">
        <v>46898032</v>
      </c>
      <c r="H39" s="19">
        <v>41539591</v>
      </c>
      <c r="I39" s="19">
        <v>45564965</v>
      </c>
      <c r="J39" s="19">
        <v>46312202</v>
      </c>
      <c r="K39" s="19">
        <v>46284356</v>
      </c>
      <c r="L39" s="19">
        <v>45792176</v>
      </c>
      <c r="M39" s="19">
        <v>46280120</v>
      </c>
      <c r="N39" s="20">
        <v>48264324</v>
      </c>
      <c r="O39" s="21">
        <v>550110433</v>
      </c>
      <c r="P39" s="19">
        <v>564100844</v>
      </c>
      <c r="Q39" s="22">
        <v>594290098</v>
      </c>
    </row>
    <row r="40" spans="1:17" ht="13.5">
      <c r="A40" s="3" t="s">
        <v>34</v>
      </c>
      <c r="B40" s="2"/>
      <c r="C40" s="19">
        <v>80531347</v>
      </c>
      <c r="D40" s="19">
        <v>80645425</v>
      </c>
      <c r="E40" s="19">
        <v>80083548</v>
      </c>
      <c r="F40" s="19">
        <v>81327171</v>
      </c>
      <c r="G40" s="19">
        <v>81125650</v>
      </c>
      <c r="H40" s="19">
        <v>80793454</v>
      </c>
      <c r="I40" s="19">
        <v>81211173</v>
      </c>
      <c r="J40" s="19">
        <v>80396037</v>
      </c>
      <c r="K40" s="19">
        <v>80330113</v>
      </c>
      <c r="L40" s="19">
        <v>79455174</v>
      </c>
      <c r="M40" s="19">
        <v>80082411</v>
      </c>
      <c r="N40" s="20">
        <v>81562646</v>
      </c>
      <c r="O40" s="21">
        <v>967544149</v>
      </c>
      <c r="P40" s="19">
        <v>1090358416</v>
      </c>
      <c r="Q40" s="22">
        <v>1142605441</v>
      </c>
    </row>
    <row r="41" spans="1:17" ht="13.5">
      <c r="A41" s="3" t="s">
        <v>35</v>
      </c>
      <c r="B41" s="2"/>
      <c r="C41" s="19">
        <v>6204490</v>
      </c>
      <c r="D41" s="19">
        <v>6238983</v>
      </c>
      <c r="E41" s="19">
        <v>6278065</v>
      </c>
      <c r="F41" s="19">
        <v>6146339</v>
      </c>
      <c r="G41" s="19">
        <v>7052422</v>
      </c>
      <c r="H41" s="19">
        <v>6325075</v>
      </c>
      <c r="I41" s="19">
        <v>6424849</v>
      </c>
      <c r="J41" s="19">
        <v>6126941</v>
      </c>
      <c r="K41" s="19">
        <v>6169173</v>
      </c>
      <c r="L41" s="19">
        <v>6367723</v>
      </c>
      <c r="M41" s="19">
        <v>6908066</v>
      </c>
      <c r="N41" s="20">
        <v>6387308</v>
      </c>
      <c r="O41" s="21">
        <v>76629434</v>
      </c>
      <c r="P41" s="19">
        <v>80254946</v>
      </c>
      <c r="Q41" s="22">
        <v>85333647</v>
      </c>
    </row>
    <row r="42" spans="1:17" ht="13.5">
      <c r="A42" s="1" t="s">
        <v>36</v>
      </c>
      <c r="B42" s="4"/>
      <c r="C42" s="16">
        <f aca="true" t="shared" si="8" ref="C42:Q42">SUM(C43:C46)</f>
        <v>801141159</v>
      </c>
      <c r="D42" s="16">
        <f t="shared" si="8"/>
        <v>781778835</v>
      </c>
      <c r="E42" s="16">
        <f>SUM(E43:E46)</f>
        <v>786450047</v>
      </c>
      <c r="F42" s="16">
        <f>SUM(F43:F46)</f>
        <v>790913059</v>
      </c>
      <c r="G42" s="16">
        <f>SUM(G43:G46)</f>
        <v>792246236</v>
      </c>
      <c r="H42" s="16">
        <f>SUM(H43:H46)</f>
        <v>780797721</v>
      </c>
      <c r="I42" s="16">
        <f t="shared" si="8"/>
        <v>792908460</v>
      </c>
      <c r="J42" s="16">
        <f t="shared" si="8"/>
        <v>793345435</v>
      </c>
      <c r="K42" s="16">
        <f t="shared" si="8"/>
        <v>784750015</v>
      </c>
      <c r="L42" s="16">
        <f>SUM(L43:L46)</f>
        <v>785556512</v>
      </c>
      <c r="M42" s="16">
        <f>SUM(M43:M46)</f>
        <v>787390020</v>
      </c>
      <c r="N42" s="27">
        <f t="shared" si="8"/>
        <v>819914334</v>
      </c>
      <c r="O42" s="28">
        <f t="shared" si="8"/>
        <v>9497191833</v>
      </c>
      <c r="P42" s="16">
        <f t="shared" si="8"/>
        <v>10017578321</v>
      </c>
      <c r="Q42" s="29">
        <f t="shared" si="8"/>
        <v>10495743929</v>
      </c>
    </row>
    <row r="43" spans="1:17" ht="13.5">
      <c r="A43" s="3" t="s">
        <v>37</v>
      </c>
      <c r="B43" s="2"/>
      <c r="C43" s="19">
        <v>426220022</v>
      </c>
      <c r="D43" s="19">
        <v>418755440</v>
      </c>
      <c r="E43" s="19">
        <v>420759002</v>
      </c>
      <c r="F43" s="19">
        <v>423296514</v>
      </c>
      <c r="G43" s="19">
        <v>422160304</v>
      </c>
      <c r="H43" s="19">
        <v>421452430</v>
      </c>
      <c r="I43" s="19">
        <v>424226311</v>
      </c>
      <c r="J43" s="19">
        <v>425659684</v>
      </c>
      <c r="K43" s="19">
        <v>421172143</v>
      </c>
      <c r="L43" s="19">
        <v>420512125</v>
      </c>
      <c r="M43" s="19">
        <v>422060432</v>
      </c>
      <c r="N43" s="20">
        <v>430780817</v>
      </c>
      <c r="O43" s="21">
        <v>5077055224</v>
      </c>
      <c r="P43" s="19">
        <v>5403515750</v>
      </c>
      <c r="Q43" s="22">
        <v>5672588486</v>
      </c>
    </row>
    <row r="44" spans="1:17" ht="13.5">
      <c r="A44" s="3" t="s">
        <v>38</v>
      </c>
      <c r="B44" s="2"/>
      <c r="C44" s="19">
        <v>244552602</v>
      </c>
      <c r="D44" s="19">
        <v>243951663</v>
      </c>
      <c r="E44" s="19">
        <v>244506460</v>
      </c>
      <c r="F44" s="19">
        <v>244260492</v>
      </c>
      <c r="G44" s="19">
        <v>249592714</v>
      </c>
      <c r="H44" s="19">
        <v>236483322</v>
      </c>
      <c r="I44" s="19">
        <v>248779368</v>
      </c>
      <c r="J44" s="19">
        <v>248560491</v>
      </c>
      <c r="K44" s="19">
        <v>244317624</v>
      </c>
      <c r="L44" s="19">
        <v>245139183</v>
      </c>
      <c r="M44" s="19">
        <v>245226624</v>
      </c>
      <c r="N44" s="20">
        <v>249215504</v>
      </c>
      <c r="O44" s="21">
        <v>2944586047</v>
      </c>
      <c r="P44" s="19">
        <v>3082260286</v>
      </c>
      <c r="Q44" s="22">
        <v>3227357781</v>
      </c>
    </row>
    <row r="45" spans="1:17" ht="13.5">
      <c r="A45" s="3" t="s">
        <v>39</v>
      </c>
      <c r="B45" s="2"/>
      <c r="C45" s="23">
        <v>69091164</v>
      </c>
      <c r="D45" s="23">
        <v>56830777</v>
      </c>
      <c r="E45" s="23">
        <v>58792232</v>
      </c>
      <c r="F45" s="23">
        <v>60796492</v>
      </c>
      <c r="G45" s="23">
        <v>57248837</v>
      </c>
      <c r="H45" s="23">
        <v>59085801</v>
      </c>
      <c r="I45" s="23">
        <v>57621575</v>
      </c>
      <c r="J45" s="23">
        <v>55919123</v>
      </c>
      <c r="K45" s="23">
        <v>57546521</v>
      </c>
      <c r="L45" s="23">
        <v>56694839</v>
      </c>
      <c r="M45" s="23">
        <v>57702682</v>
      </c>
      <c r="N45" s="24">
        <v>76524738</v>
      </c>
      <c r="O45" s="25">
        <v>723854781</v>
      </c>
      <c r="P45" s="23">
        <v>767697137</v>
      </c>
      <c r="Q45" s="26">
        <v>800332811</v>
      </c>
    </row>
    <row r="46" spans="1:17" ht="13.5">
      <c r="A46" s="3" t="s">
        <v>40</v>
      </c>
      <c r="B46" s="2"/>
      <c r="C46" s="19">
        <v>61277371</v>
      </c>
      <c r="D46" s="19">
        <v>62240955</v>
      </c>
      <c r="E46" s="19">
        <v>62392353</v>
      </c>
      <c r="F46" s="19">
        <v>62559561</v>
      </c>
      <c r="G46" s="19">
        <v>63244381</v>
      </c>
      <c r="H46" s="19">
        <v>63776168</v>
      </c>
      <c r="I46" s="19">
        <v>62281206</v>
      </c>
      <c r="J46" s="19">
        <v>63206137</v>
      </c>
      <c r="K46" s="19">
        <v>61713727</v>
      </c>
      <c r="L46" s="19">
        <v>63210365</v>
      </c>
      <c r="M46" s="19">
        <v>62400282</v>
      </c>
      <c r="N46" s="20">
        <v>63393275</v>
      </c>
      <c r="O46" s="21">
        <v>751695781</v>
      </c>
      <c r="P46" s="19">
        <v>764105148</v>
      </c>
      <c r="Q46" s="22">
        <v>795464851</v>
      </c>
    </row>
    <row r="47" spans="1:17" ht="13.5">
      <c r="A47" s="1" t="s">
        <v>41</v>
      </c>
      <c r="B47" s="4"/>
      <c r="C47" s="16">
        <v>4317804</v>
      </c>
      <c r="D47" s="16">
        <v>4322466</v>
      </c>
      <c r="E47" s="16">
        <v>4313118</v>
      </c>
      <c r="F47" s="16">
        <v>4313118</v>
      </c>
      <c r="G47" s="16">
        <v>4313118</v>
      </c>
      <c r="H47" s="16">
        <v>4315176</v>
      </c>
      <c r="I47" s="16">
        <v>4313118</v>
      </c>
      <c r="J47" s="16">
        <v>4319096</v>
      </c>
      <c r="K47" s="16">
        <v>4346056</v>
      </c>
      <c r="L47" s="16">
        <v>4313118</v>
      </c>
      <c r="M47" s="16">
        <v>4313771</v>
      </c>
      <c r="N47" s="27">
        <v>4317477</v>
      </c>
      <c r="O47" s="28">
        <v>51817436</v>
      </c>
      <c r="P47" s="16">
        <v>55417608</v>
      </c>
      <c r="Q47" s="29">
        <v>59032594</v>
      </c>
    </row>
    <row r="48" spans="1:17" ht="13.5">
      <c r="A48" s="5" t="s">
        <v>44</v>
      </c>
      <c r="B48" s="6"/>
      <c r="C48" s="41">
        <f aca="true" t="shared" si="9" ref="C48:Q48">+C28+C32+C38+C42+C47</f>
        <v>1666480403</v>
      </c>
      <c r="D48" s="41">
        <f t="shared" si="9"/>
        <v>1642526136</v>
      </c>
      <c r="E48" s="41">
        <f>+E28+E32+E38+E42+E47</f>
        <v>1661738403</v>
      </c>
      <c r="F48" s="41">
        <f>+F28+F32+F38+F42+F47</f>
        <v>1672270438</v>
      </c>
      <c r="G48" s="41">
        <f>+G28+G32+G38+G42+G47</f>
        <v>1672089580</v>
      </c>
      <c r="H48" s="41">
        <f>+H28+H32+H38+H42+H47</f>
        <v>1612600033</v>
      </c>
      <c r="I48" s="41">
        <f t="shared" si="9"/>
        <v>1673931226</v>
      </c>
      <c r="J48" s="41">
        <f t="shared" si="9"/>
        <v>1651912695</v>
      </c>
      <c r="K48" s="41">
        <f t="shared" si="9"/>
        <v>1650945040</v>
      </c>
      <c r="L48" s="41">
        <f>+L28+L32+L38+L42+L47</f>
        <v>1636451506</v>
      </c>
      <c r="M48" s="41">
        <f>+M28+M32+M38+M42+M47</f>
        <v>1647211441</v>
      </c>
      <c r="N48" s="42">
        <f t="shared" si="9"/>
        <v>1708169935</v>
      </c>
      <c r="O48" s="43">
        <f t="shared" si="9"/>
        <v>19896326836</v>
      </c>
      <c r="P48" s="41">
        <f t="shared" si="9"/>
        <v>20775794299</v>
      </c>
      <c r="Q48" s="44">
        <f t="shared" si="9"/>
        <v>21814865525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20801978</v>
      </c>
      <c r="D49" s="45">
        <f t="shared" si="10"/>
        <v>-16962776</v>
      </c>
      <c r="E49" s="45">
        <f t="shared" si="10"/>
        <v>-38137127</v>
      </c>
      <c r="F49" s="45">
        <f t="shared" si="10"/>
        <v>-51707064</v>
      </c>
      <c r="G49" s="45">
        <f t="shared" si="10"/>
        <v>555578160</v>
      </c>
      <c r="H49" s="45">
        <f t="shared" si="10"/>
        <v>108307307</v>
      </c>
      <c r="I49" s="45">
        <f t="shared" si="10"/>
        <v>45037887</v>
      </c>
      <c r="J49" s="45">
        <f t="shared" si="10"/>
        <v>18404682</v>
      </c>
      <c r="K49" s="45">
        <f t="shared" si="10"/>
        <v>149738223</v>
      </c>
      <c r="L49" s="45">
        <f>+L25-L48</f>
        <v>87545607</v>
      </c>
      <c r="M49" s="45">
        <f>+M25-M48</f>
        <v>84274837</v>
      </c>
      <c r="N49" s="46">
        <f t="shared" si="10"/>
        <v>119032767</v>
      </c>
      <c r="O49" s="47">
        <f t="shared" si="10"/>
        <v>1081914481</v>
      </c>
      <c r="P49" s="45">
        <f t="shared" si="10"/>
        <v>1523597089</v>
      </c>
      <c r="Q49" s="48">
        <f t="shared" si="10"/>
        <v>2323015332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54548937</v>
      </c>
      <c r="D5" s="16">
        <f t="shared" si="0"/>
        <v>54548937</v>
      </c>
      <c r="E5" s="16">
        <f t="shared" si="0"/>
        <v>54548937</v>
      </c>
      <c r="F5" s="16">
        <f t="shared" si="0"/>
        <v>54548937</v>
      </c>
      <c r="G5" s="16">
        <f t="shared" si="0"/>
        <v>54548937</v>
      </c>
      <c r="H5" s="16">
        <f t="shared" si="0"/>
        <v>54548937</v>
      </c>
      <c r="I5" s="16">
        <f t="shared" si="0"/>
        <v>54548937</v>
      </c>
      <c r="J5" s="16">
        <f t="shared" si="0"/>
        <v>54548937</v>
      </c>
      <c r="K5" s="16">
        <f t="shared" si="0"/>
        <v>54548937</v>
      </c>
      <c r="L5" s="16">
        <f>SUM(L6:L8)</f>
        <v>54548937</v>
      </c>
      <c r="M5" s="16">
        <f>SUM(M6:M8)</f>
        <v>54548937</v>
      </c>
      <c r="N5" s="17">
        <f t="shared" si="0"/>
        <v>54548937</v>
      </c>
      <c r="O5" s="18">
        <f t="shared" si="0"/>
        <v>654587244</v>
      </c>
      <c r="P5" s="16">
        <f t="shared" si="0"/>
        <v>673165788</v>
      </c>
      <c r="Q5" s="17">
        <f t="shared" si="0"/>
        <v>725759700</v>
      </c>
    </row>
    <row r="6" spans="1:17" ht="13.5">
      <c r="A6" s="3" t="s">
        <v>23</v>
      </c>
      <c r="B6" s="2"/>
      <c r="C6" s="19">
        <v>127083</v>
      </c>
      <c r="D6" s="19">
        <v>127083</v>
      </c>
      <c r="E6" s="19">
        <v>127083</v>
      </c>
      <c r="F6" s="19">
        <v>127083</v>
      </c>
      <c r="G6" s="19">
        <v>127083</v>
      </c>
      <c r="H6" s="19">
        <v>127083</v>
      </c>
      <c r="I6" s="19">
        <v>127083</v>
      </c>
      <c r="J6" s="19">
        <v>127083</v>
      </c>
      <c r="K6" s="19">
        <v>127083</v>
      </c>
      <c r="L6" s="19">
        <v>127083</v>
      </c>
      <c r="M6" s="19">
        <v>127083</v>
      </c>
      <c r="N6" s="20">
        <v>127083</v>
      </c>
      <c r="O6" s="21">
        <v>1524996</v>
      </c>
      <c r="P6" s="19">
        <v>776256</v>
      </c>
      <c r="Q6" s="22">
        <v>892680</v>
      </c>
    </row>
    <row r="7" spans="1:17" ht="13.5">
      <c r="A7" s="3" t="s">
        <v>24</v>
      </c>
      <c r="B7" s="2"/>
      <c r="C7" s="23">
        <v>54421854</v>
      </c>
      <c r="D7" s="23">
        <v>54421854</v>
      </c>
      <c r="E7" s="23">
        <v>54421854</v>
      </c>
      <c r="F7" s="23">
        <v>54421854</v>
      </c>
      <c r="G7" s="23">
        <v>54421854</v>
      </c>
      <c r="H7" s="23">
        <v>54421854</v>
      </c>
      <c r="I7" s="23">
        <v>54421854</v>
      </c>
      <c r="J7" s="23">
        <v>54421854</v>
      </c>
      <c r="K7" s="23">
        <v>54421854</v>
      </c>
      <c r="L7" s="23">
        <v>54421854</v>
      </c>
      <c r="M7" s="23">
        <v>54421854</v>
      </c>
      <c r="N7" s="24">
        <v>54421854</v>
      </c>
      <c r="O7" s="25">
        <v>653062248</v>
      </c>
      <c r="P7" s="23">
        <v>672389532</v>
      </c>
      <c r="Q7" s="26">
        <v>724867020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864501</v>
      </c>
      <c r="D9" s="16">
        <f t="shared" si="1"/>
        <v>864501</v>
      </c>
      <c r="E9" s="16">
        <f t="shared" si="1"/>
        <v>864501</v>
      </c>
      <c r="F9" s="16">
        <f t="shared" si="1"/>
        <v>864501</v>
      </c>
      <c r="G9" s="16">
        <f t="shared" si="1"/>
        <v>864501</v>
      </c>
      <c r="H9" s="16">
        <f t="shared" si="1"/>
        <v>864501</v>
      </c>
      <c r="I9" s="16">
        <f t="shared" si="1"/>
        <v>864501</v>
      </c>
      <c r="J9" s="16">
        <f t="shared" si="1"/>
        <v>864501</v>
      </c>
      <c r="K9" s="16">
        <f t="shared" si="1"/>
        <v>864501</v>
      </c>
      <c r="L9" s="16">
        <f>SUM(L10:L14)</f>
        <v>864501</v>
      </c>
      <c r="M9" s="16">
        <f>SUM(M10:M14)</f>
        <v>864501</v>
      </c>
      <c r="N9" s="27">
        <f t="shared" si="1"/>
        <v>864501</v>
      </c>
      <c r="O9" s="28">
        <f t="shared" si="1"/>
        <v>10374012</v>
      </c>
      <c r="P9" s="16">
        <f t="shared" si="1"/>
        <v>10249284</v>
      </c>
      <c r="Q9" s="29">
        <f t="shared" si="1"/>
        <v>11773944</v>
      </c>
    </row>
    <row r="10" spans="1:17" ht="13.5">
      <c r="A10" s="3" t="s">
        <v>27</v>
      </c>
      <c r="B10" s="2"/>
      <c r="C10" s="19">
        <v>564334</v>
      </c>
      <c r="D10" s="19">
        <v>564334</v>
      </c>
      <c r="E10" s="19">
        <v>564334</v>
      </c>
      <c r="F10" s="19">
        <v>564334</v>
      </c>
      <c r="G10" s="19">
        <v>564334</v>
      </c>
      <c r="H10" s="19">
        <v>564334</v>
      </c>
      <c r="I10" s="19">
        <v>564334</v>
      </c>
      <c r="J10" s="19">
        <v>564334</v>
      </c>
      <c r="K10" s="19">
        <v>564334</v>
      </c>
      <c r="L10" s="19">
        <v>564334</v>
      </c>
      <c r="M10" s="19">
        <v>564334</v>
      </c>
      <c r="N10" s="20">
        <v>564334</v>
      </c>
      <c r="O10" s="21">
        <v>6772008</v>
      </c>
      <c r="P10" s="19">
        <v>6029460</v>
      </c>
      <c r="Q10" s="22">
        <v>7080792</v>
      </c>
    </row>
    <row r="11" spans="1:17" ht="13.5">
      <c r="A11" s="3" t="s">
        <v>28</v>
      </c>
      <c r="B11" s="2"/>
      <c r="C11" s="19">
        <v>89750</v>
      </c>
      <c r="D11" s="19">
        <v>89750</v>
      </c>
      <c r="E11" s="19">
        <v>89750</v>
      </c>
      <c r="F11" s="19">
        <v>89750</v>
      </c>
      <c r="G11" s="19">
        <v>89750</v>
      </c>
      <c r="H11" s="19">
        <v>89750</v>
      </c>
      <c r="I11" s="19">
        <v>89750</v>
      </c>
      <c r="J11" s="19">
        <v>89750</v>
      </c>
      <c r="K11" s="19">
        <v>89750</v>
      </c>
      <c r="L11" s="19">
        <v>89750</v>
      </c>
      <c r="M11" s="19">
        <v>89750</v>
      </c>
      <c r="N11" s="20">
        <v>89750</v>
      </c>
      <c r="O11" s="21">
        <v>1077000</v>
      </c>
      <c r="P11" s="19">
        <v>1238556</v>
      </c>
      <c r="Q11" s="22">
        <v>1424340</v>
      </c>
    </row>
    <row r="12" spans="1:17" ht="13.5">
      <c r="A12" s="3" t="s">
        <v>29</v>
      </c>
      <c r="B12" s="2"/>
      <c r="C12" s="19">
        <v>122916</v>
      </c>
      <c r="D12" s="19">
        <v>122916</v>
      </c>
      <c r="E12" s="19">
        <v>122916</v>
      </c>
      <c r="F12" s="19">
        <v>122916</v>
      </c>
      <c r="G12" s="19">
        <v>122916</v>
      </c>
      <c r="H12" s="19">
        <v>122916</v>
      </c>
      <c r="I12" s="19">
        <v>122916</v>
      </c>
      <c r="J12" s="19">
        <v>122916</v>
      </c>
      <c r="K12" s="19">
        <v>122916</v>
      </c>
      <c r="L12" s="19">
        <v>122916</v>
      </c>
      <c r="M12" s="19">
        <v>122916</v>
      </c>
      <c r="N12" s="20">
        <v>122916</v>
      </c>
      <c r="O12" s="21">
        <v>1474992</v>
      </c>
      <c r="P12" s="19">
        <v>1836756</v>
      </c>
      <c r="Q12" s="22">
        <v>2021304</v>
      </c>
    </row>
    <row r="13" spans="1:17" ht="13.5">
      <c r="A13" s="3" t="s">
        <v>30</v>
      </c>
      <c r="B13" s="2"/>
      <c r="C13" s="19">
        <v>87501</v>
      </c>
      <c r="D13" s="19">
        <v>87501</v>
      </c>
      <c r="E13" s="19">
        <v>87501</v>
      </c>
      <c r="F13" s="19">
        <v>87501</v>
      </c>
      <c r="G13" s="19">
        <v>87501</v>
      </c>
      <c r="H13" s="19">
        <v>87501</v>
      </c>
      <c r="I13" s="19">
        <v>87501</v>
      </c>
      <c r="J13" s="19">
        <v>87501</v>
      </c>
      <c r="K13" s="19">
        <v>87501</v>
      </c>
      <c r="L13" s="19">
        <v>87501</v>
      </c>
      <c r="M13" s="19">
        <v>87501</v>
      </c>
      <c r="N13" s="20">
        <v>87501</v>
      </c>
      <c r="O13" s="21">
        <v>1050012</v>
      </c>
      <c r="P13" s="19">
        <v>1144512</v>
      </c>
      <c r="Q13" s="22">
        <v>1247508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8877368</v>
      </c>
      <c r="D15" s="16">
        <f t="shared" si="2"/>
        <v>8877368</v>
      </c>
      <c r="E15" s="16">
        <f t="shared" si="2"/>
        <v>8877368</v>
      </c>
      <c r="F15" s="16">
        <f t="shared" si="2"/>
        <v>8877368</v>
      </c>
      <c r="G15" s="16">
        <f t="shared" si="2"/>
        <v>8877368</v>
      </c>
      <c r="H15" s="16">
        <f t="shared" si="2"/>
        <v>8877368</v>
      </c>
      <c r="I15" s="16">
        <f t="shared" si="2"/>
        <v>8877368</v>
      </c>
      <c r="J15" s="16">
        <f t="shared" si="2"/>
        <v>8877368</v>
      </c>
      <c r="K15" s="16">
        <f t="shared" si="2"/>
        <v>8877368</v>
      </c>
      <c r="L15" s="16">
        <f>SUM(L16:L18)</f>
        <v>8877368</v>
      </c>
      <c r="M15" s="16">
        <f>SUM(M16:M18)</f>
        <v>8877368</v>
      </c>
      <c r="N15" s="27">
        <f t="shared" si="2"/>
        <v>8877368</v>
      </c>
      <c r="O15" s="28">
        <f t="shared" si="2"/>
        <v>106528416</v>
      </c>
      <c r="P15" s="16">
        <f t="shared" si="2"/>
        <v>90010188</v>
      </c>
      <c r="Q15" s="29">
        <f t="shared" si="2"/>
        <v>99154260</v>
      </c>
    </row>
    <row r="16" spans="1:17" ht="13.5">
      <c r="A16" s="3" t="s">
        <v>33</v>
      </c>
      <c r="B16" s="2"/>
      <c r="C16" s="19">
        <v>8145544</v>
      </c>
      <c r="D16" s="19">
        <v>8145544</v>
      </c>
      <c r="E16" s="19">
        <v>8145544</v>
      </c>
      <c r="F16" s="19">
        <v>8145544</v>
      </c>
      <c r="G16" s="19">
        <v>8145544</v>
      </c>
      <c r="H16" s="19">
        <v>8145544</v>
      </c>
      <c r="I16" s="19">
        <v>8145544</v>
      </c>
      <c r="J16" s="19">
        <v>8145544</v>
      </c>
      <c r="K16" s="19">
        <v>8145544</v>
      </c>
      <c r="L16" s="19">
        <v>8145544</v>
      </c>
      <c r="M16" s="19">
        <v>8145544</v>
      </c>
      <c r="N16" s="20">
        <v>8145544</v>
      </c>
      <c r="O16" s="21">
        <v>97746528</v>
      </c>
      <c r="P16" s="19">
        <v>80722752</v>
      </c>
      <c r="Q16" s="22">
        <v>89258520</v>
      </c>
    </row>
    <row r="17" spans="1:17" ht="13.5">
      <c r="A17" s="3" t="s">
        <v>34</v>
      </c>
      <c r="B17" s="2"/>
      <c r="C17" s="19">
        <v>731824</v>
      </c>
      <c r="D17" s="19">
        <v>731824</v>
      </c>
      <c r="E17" s="19">
        <v>731824</v>
      </c>
      <c r="F17" s="19">
        <v>731824</v>
      </c>
      <c r="G17" s="19">
        <v>731824</v>
      </c>
      <c r="H17" s="19">
        <v>731824</v>
      </c>
      <c r="I17" s="19">
        <v>731824</v>
      </c>
      <c r="J17" s="19">
        <v>731824</v>
      </c>
      <c r="K17" s="19">
        <v>731824</v>
      </c>
      <c r="L17" s="19">
        <v>731824</v>
      </c>
      <c r="M17" s="19">
        <v>731824</v>
      </c>
      <c r="N17" s="20">
        <v>731824</v>
      </c>
      <c r="O17" s="21">
        <v>8781888</v>
      </c>
      <c r="P17" s="19">
        <v>9287436</v>
      </c>
      <c r="Q17" s="22">
        <v>9895740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22465593</v>
      </c>
      <c r="D19" s="16">
        <f t="shared" si="3"/>
        <v>22465593</v>
      </c>
      <c r="E19" s="16">
        <f t="shared" si="3"/>
        <v>22465593</v>
      </c>
      <c r="F19" s="16">
        <f t="shared" si="3"/>
        <v>22465593</v>
      </c>
      <c r="G19" s="16">
        <f t="shared" si="3"/>
        <v>22465593</v>
      </c>
      <c r="H19" s="16">
        <f t="shared" si="3"/>
        <v>22465593</v>
      </c>
      <c r="I19" s="16">
        <f t="shared" si="3"/>
        <v>22465593</v>
      </c>
      <c r="J19" s="16">
        <f t="shared" si="3"/>
        <v>22465593</v>
      </c>
      <c r="K19" s="16">
        <f t="shared" si="3"/>
        <v>22465593</v>
      </c>
      <c r="L19" s="16">
        <f>SUM(L20:L23)</f>
        <v>22465593</v>
      </c>
      <c r="M19" s="16">
        <f>SUM(M20:M23)</f>
        <v>22465593</v>
      </c>
      <c r="N19" s="27">
        <f t="shared" si="3"/>
        <v>22465593</v>
      </c>
      <c r="O19" s="28">
        <f t="shared" si="3"/>
        <v>269587116</v>
      </c>
      <c r="P19" s="16">
        <f t="shared" si="3"/>
        <v>276157752</v>
      </c>
      <c r="Q19" s="29">
        <f t="shared" si="3"/>
        <v>295322784</v>
      </c>
    </row>
    <row r="20" spans="1:17" ht="13.5">
      <c r="A20" s="3" t="s">
        <v>37</v>
      </c>
      <c r="B20" s="2"/>
      <c r="C20" s="19">
        <v>334583</v>
      </c>
      <c r="D20" s="19">
        <v>334583</v>
      </c>
      <c r="E20" s="19">
        <v>334583</v>
      </c>
      <c r="F20" s="19">
        <v>334583</v>
      </c>
      <c r="G20" s="19">
        <v>334583</v>
      </c>
      <c r="H20" s="19">
        <v>334583</v>
      </c>
      <c r="I20" s="19">
        <v>334583</v>
      </c>
      <c r="J20" s="19">
        <v>334583</v>
      </c>
      <c r="K20" s="19">
        <v>334583</v>
      </c>
      <c r="L20" s="19">
        <v>334583</v>
      </c>
      <c r="M20" s="19">
        <v>334583</v>
      </c>
      <c r="N20" s="20">
        <v>334583</v>
      </c>
      <c r="O20" s="21">
        <v>4014996</v>
      </c>
      <c r="P20" s="19">
        <v>4017252</v>
      </c>
      <c r="Q20" s="22">
        <v>6019836</v>
      </c>
    </row>
    <row r="21" spans="1:17" ht="13.5">
      <c r="A21" s="3" t="s">
        <v>38</v>
      </c>
      <c r="B21" s="2"/>
      <c r="C21" s="19">
        <v>14907020</v>
      </c>
      <c r="D21" s="19">
        <v>14907020</v>
      </c>
      <c r="E21" s="19">
        <v>14907020</v>
      </c>
      <c r="F21" s="19">
        <v>14907020</v>
      </c>
      <c r="G21" s="19">
        <v>14907020</v>
      </c>
      <c r="H21" s="19">
        <v>14907020</v>
      </c>
      <c r="I21" s="19">
        <v>14907020</v>
      </c>
      <c r="J21" s="19">
        <v>14907020</v>
      </c>
      <c r="K21" s="19">
        <v>14907020</v>
      </c>
      <c r="L21" s="19">
        <v>14907020</v>
      </c>
      <c r="M21" s="19">
        <v>14907020</v>
      </c>
      <c r="N21" s="20">
        <v>14907020</v>
      </c>
      <c r="O21" s="21">
        <v>178884240</v>
      </c>
      <c r="P21" s="19">
        <v>179100324</v>
      </c>
      <c r="Q21" s="22">
        <v>188570928</v>
      </c>
    </row>
    <row r="22" spans="1:17" ht="13.5">
      <c r="A22" s="3" t="s">
        <v>39</v>
      </c>
      <c r="B22" s="2"/>
      <c r="C22" s="23">
        <v>3997883</v>
      </c>
      <c r="D22" s="23">
        <v>3997883</v>
      </c>
      <c r="E22" s="23">
        <v>3997883</v>
      </c>
      <c r="F22" s="23">
        <v>3997883</v>
      </c>
      <c r="G22" s="23">
        <v>3997883</v>
      </c>
      <c r="H22" s="23">
        <v>3997883</v>
      </c>
      <c r="I22" s="23">
        <v>3997883</v>
      </c>
      <c r="J22" s="23">
        <v>3997883</v>
      </c>
      <c r="K22" s="23">
        <v>3997883</v>
      </c>
      <c r="L22" s="23">
        <v>3997883</v>
      </c>
      <c r="M22" s="23">
        <v>3997883</v>
      </c>
      <c r="N22" s="24">
        <v>3997883</v>
      </c>
      <c r="O22" s="25">
        <v>47974596</v>
      </c>
      <c r="P22" s="23">
        <v>51477612</v>
      </c>
      <c r="Q22" s="26">
        <v>55690800</v>
      </c>
    </row>
    <row r="23" spans="1:17" ht="13.5">
      <c r="A23" s="3" t="s">
        <v>40</v>
      </c>
      <c r="B23" s="2"/>
      <c r="C23" s="19">
        <v>3226107</v>
      </c>
      <c r="D23" s="19">
        <v>3226107</v>
      </c>
      <c r="E23" s="19">
        <v>3226107</v>
      </c>
      <c r="F23" s="19">
        <v>3226107</v>
      </c>
      <c r="G23" s="19">
        <v>3226107</v>
      </c>
      <c r="H23" s="19">
        <v>3226107</v>
      </c>
      <c r="I23" s="19">
        <v>3226107</v>
      </c>
      <c r="J23" s="19">
        <v>3226107</v>
      </c>
      <c r="K23" s="19">
        <v>3226107</v>
      </c>
      <c r="L23" s="19">
        <v>3226107</v>
      </c>
      <c r="M23" s="19">
        <v>3226107</v>
      </c>
      <c r="N23" s="20">
        <v>3226107</v>
      </c>
      <c r="O23" s="21">
        <v>38713284</v>
      </c>
      <c r="P23" s="19">
        <v>41562564</v>
      </c>
      <c r="Q23" s="22">
        <v>45041220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86756399</v>
      </c>
      <c r="D25" s="41">
        <f t="shared" si="4"/>
        <v>86756399</v>
      </c>
      <c r="E25" s="41">
        <f t="shared" si="4"/>
        <v>86756399</v>
      </c>
      <c r="F25" s="41">
        <f t="shared" si="4"/>
        <v>86756399</v>
      </c>
      <c r="G25" s="41">
        <f t="shared" si="4"/>
        <v>86756399</v>
      </c>
      <c r="H25" s="41">
        <f t="shared" si="4"/>
        <v>86756399</v>
      </c>
      <c r="I25" s="41">
        <f t="shared" si="4"/>
        <v>86756399</v>
      </c>
      <c r="J25" s="41">
        <f t="shared" si="4"/>
        <v>86756399</v>
      </c>
      <c r="K25" s="41">
        <f t="shared" si="4"/>
        <v>86756399</v>
      </c>
      <c r="L25" s="41">
        <f>+L5+L9+L15+L19+L24</f>
        <v>86756399</v>
      </c>
      <c r="M25" s="41">
        <f>+M5+M9+M15+M19+M24</f>
        <v>86756399</v>
      </c>
      <c r="N25" s="42">
        <f t="shared" si="4"/>
        <v>86756399</v>
      </c>
      <c r="O25" s="43">
        <f t="shared" si="4"/>
        <v>1041076788</v>
      </c>
      <c r="P25" s="41">
        <f t="shared" si="4"/>
        <v>1049583012</v>
      </c>
      <c r="Q25" s="44">
        <f t="shared" si="4"/>
        <v>1132010688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45043745</v>
      </c>
      <c r="D28" s="16">
        <f t="shared" si="5"/>
        <v>45043745</v>
      </c>
      <c r="E28" s="16">
        <f>SUM(E29:E31)</f>
        <v>45043745</v>
      </c>
      <c r="F28" s="16">
        <f>SUM(F29:F31)</f>
        <v>45043745</v>
      </c>
      <c r="G28" s="16">
        <f>SUM(G29:G31)</f>
        <v>45043745</v>
      </c>
      <c r="H28" s="16">
        <f>SUM(H29:H31)</f>
        <v>45043745</v>
      </c>
      <c r="I28" s="16">
        <f t="shared" si="5"/>
        <v>45043745</v>
      </c>
      <c r="J28" s="16">
        <f t="shared" si="5"/>
        <v>45043745</v>
      </c>
      <c r="K28" s="16">
        <f t="shared" si="5"/>
        <v>45043745</v>
      </c>
      <c r="L28" s="16">
        <f>SUM(L29:L31)</f>
        <v>45043745</v>
      </c>
      <c r="M28" s="16">
        <f>SUM(M29:M31)</f>
        <v>45043745</v>
      </c>
      <c r="N28" s="17">
        <f t="shared" si="5"/>
        <v>45043745</v>
      </c>
      <c r="O28" s="18">
        <f t="shared" si="5"/>
        <v>540524940</v>
      </c>
      <c r="P28" s="16">
        <f t="shared" si="5"/>
        <v>577302372</v>
      </c>
      <c r="Q28" s="17">
        <f t="shared" si="5"/>
        <v>616678548</v>
      </c>
    </row>
    <row r="29" spans="1:17" ht="13.5">
      <c r="A29" s="3" t="s">
        <v>23</v>
      </c>
      <c r="B29" s="2"/>
      <c r="C29" s="19">
        <v>19588557</v>
      </c>
      <c r="D29" s="19">
        <v>19588557</v>
      </c>
      <c r="E29" s="19">
        <v>19588557</v>
      </c>
      <c r="F29" s="19">
        <v>19588557</v>
      </c>
      <c r="G29" s="19">
        <v>19588557</v>
      </c>
      <c r="H29" s="19">
        <v>19588557</v>
      </c>
      <c r="I29" s="19">
        <v>19588557</v>
      </c>
      <c r="J29" s="19">
        <v>19588557</v>
      </c>
      <c r="K29" s="19">
        <v>19588557</v>
      </c>
      <c r="L29" s="19">
        <v>19588557</v>
      </c>
      <c r="M29" s="19">
        <v>19588557</v>
      </c>
      <c r="N29" s="20">
        <v>19588557</v>
      </c>
      <c r="O29" s="21">
        <v>235062684</v>
      </c>
      <c r="P29" s="19">
        <v>249862440</v>
      </c>
      <c r="Q29" s="22">
        <v>265611072</v>
      </c>
    </row>
    <row r="30" spans="1:17" ht="13.5">
      <c r="A30" s="3" t="s">
        <v>24</v>
      </c>
      <c r="B30" s="2"/>
      <c r="C30" s="23">
        <v>25259616</v>
      </c>
      <c r="D30" s="23">
        <v>25259616</v>
      </c>
      <c r="E30" s="23">
        <v>25259616</v>
      </c>
      <c r="F30" s="23">
        <v>25259616</v>
      </c>
      <c r="G30" s="23">
        <v>25259616</v>
      </c>
      <c r="H30" s="23">
        <v>25259616</v>
      </c>
      <c r="I30" s="23">
        <v>25259616</v>
      </c>
      <c r="J30" s="23">
        <v>25259616</v>
      </c>
      <c r="K30" s="23">
        <v>25259616</v>
      </c>
      <c r="L30" s="23">
        <v>25259616</v>
      </c>
      <c r="M30" s="23">
        <v>25259616</v>
      </c>
      <c r="N30" s="24">
        <v>25259616</v>
      </c>
      <c r="O30" s="25">
        <v>303115392</v>
      </c>
      <c r="P30" s="23">
        <v>324897060</v>
      </c>
      <c r="Q30" s="26">
        <v>348311916</v>
      </c>
    </row>
    <row r="31" spans="1:17" ht="13.5">
      <c r="A31" s="3" t="s">
        <v>25</v>
      </c>
      <c r="B31" s="2"/>
      <c r="C31" s="19">
        <v>195572</v>
      </c>
      <c r="D31" s="19">
        <v>195572</v>
      </c>
      <c r="E31" s="19">
        <v>195572</v>
      </c>
      <c r="F31" s="19">
        <v>195572</v>
      </c>
      <c r="G31" s="19">
        <v>195572</v>
      </c>
      <c r="H31" s="19">
        <v>195572</v>
      </c>
      <c r="I31" s="19">
        <v>195572</v>
      </c>
      <c r="J31" s="19">
        <v>195572</v>
      </c>
      <c r="K31" s="19">
        <v>195572</v>
      </c>
      <c r="L31" s="19">
        <v>195572</v>
      </c>
      <c r="M31" s="19">
        <v>195572</v>
      </c>
      <c r="N31" s="20">
        <v>195572</v>
      </c>
      <c r="O31" s="21">
        <v>2346864</v>
      </c>
      <c r="P31" s="19">
        <v>2542872</v>
      </c>
      <c r="Q31" s="22">
        <v>2755560</v>
      </c>
    </row>
    <row r="32" spans="1:17" ht="13.5">
      <c r="A32" s="1" t="s">
        <v>26</v>
      </c>
      <c r="B32" s="2"/>
      <c r="C32" s="16">
        <f aca="true" t="shared" si="6" ref="C32:Q32">SUM(C33:C37)</f>
        <v>6810787</v>
      </c>
      <c r="D32" s="16">
        <f t="shared" si="6"/>
        <v>6810787</v>
      </c>
      <c r="E32" s="16">
        <f>SUM(E33:E37)</f>
        <v>6810787</v>
      </c>
      <c r="F32" s="16">
        <f>SUM(F33:F37)</f>
        <v>6810787</v>
      </c>
      <c r="G32" s="16">
        <f>SUM(G33:G37)</f>
        <v>6810787</v>
      </c>
      <c r="H32" s="16">
        <f>SUM(H33:H37)</f>
        <v>6810787</v>
      </c>
      <c r="I32" s="16">
        <f t="shared" si="6"/>
        <v>6810787</v>
      </c>
      <c r="J32" s="16">
        <f t="shared" si="6"/>
        <v>6810787</v>
      </c>
      <c r="K32" s="16">
        <f t="shared" si="6"/>
        <v>6810787</v>
      </c>
      <c r="L32" s="16">
        <f>SUM(L33:L37)</f>
        <v>6810787</v>
      </c>
      <c r="M32" s="16">
        <f>SUM(M33:M37)</f>
        <v>6810787</v>
      </c>
      <c r="N32" s="27">
        <f t="shared" si="6"/>
        <v>6810787</v>
      </c>
      <c r="O32" s="28">
        <f t="shared" si="6"/>
        <v>81729444</v>
      </c>
      <c r="P32" s="16">
        <f t="shared" si="6"/>
        <v>88345656</v>
      </c>
      <c r="Q32" s="29">
        <f t="shared" si="6"/>
        <v>95585124</v>
      </c>
    </row>
    <row r="33" spans="1:17" ht="13.5">
      <c r="A33" s="3" t="s">
        <v>27</v>
      </c>
      <c r="B33" s="2"/>
      <c r="C33" s="19">
        <v>1693418</v>
      </c>
      <c r="D33" s="19">
        <v>1693418</v>
      </c>
      <c r="E33" s="19">
        <v>1693418</v>
      </c>
      <c r="F33" s="19">
        <v>1693418</v>
      </c>
      <c r="G33" s="19">
        <v>1693418</v>
      </c>
      <c r="H33" s="19">
        <v>1693418</v>
      </c>
      <c r="I33" s="19">
        <v>1693418</v>
      </c>
      <c r="J33" s="19">
        <v>1693418</v>
      </c>
      <c r="K33" s="19">
        <v>1693418</v>
      </c>
      <c r="L33" s="19">
        <v>1693418</v>
      </c>
      <c r="M33" s="19">
        <v>1693418</v>
      </c>
      <c r="N33" s="20">
        <v>1693418</v>
      </c>
      <c r="O33" s="21">
        <v>20321016</v>
      </c>
      <c r="P33" s="19">
        <v>21979056</v>
      </c>
      <c r="Q33" s="22">
        <v>23854980</v>
      </c>
    </row>
    <row r="34" spans="1:17" ht="13.5">
      <c r="A34" s="3" t="s">
        <v>28</v>
      </c>
      <c r="B34" s="2"/>
      <c r="C34" s="19">
        <v>1179469</v>
      </c>
      <c r="D34" s="19">
        <v>1179469</v>
      </c>
      <c r="E34" s="19">
        <v>1179469</v>
      </c>
      <c r="F34" s="19">
        <v>1179469</v>
      </c>
      <c r="G34" s="19">
        <v>1179469</v>
      </c>
      <c r="H34" s="19">
        <v>1179469</v>
      </c>
      <c r="I34" s="19">
        <v>1179469</v>
      </c>
      <c r="J34" s="19">
        <v>1179469</v>
      </c>
      <c r="K34" s="19">
        <v>1179469</v>
      </c>
      <c r="L34" s="19">
        <v>1179469</v>
      </c>
      <c r="M34" s="19">
        <v>1179469</v>
      </c>
      <c r="N34" s="20">
        <v>1179469</v>
      </c>
      <c r="O34" s="21">
        <v>14153628</v>
      </c>
      <c r="P34" s="19">
        <v>15303948</v>
      </c>
      <c r="Q34" s="22">
        <v>16548396</v>
      </c>
    </row>
    <row r="35" spans="1:17" ht="13.5">
      <c r="A35" s="3" t="s">
        <v>29</v>
      </c>
      <c r="B35" s="2"/>
      <c r="C35" s="19">
        <v>3180488</v>
      </c>
      <c r="D35" s="19">
        <v>3180488</v>
      </c>
      <c r="E35" s="19">
        <v>3180488</v>
      </c>
      <c r="F35" s="19">
        <v>3180488</v>
      </c>
      <c r="G35" s="19">
        <v>3180488</v>
      </c>
      <c r="H35" s="19">
        <v>3180488</v>
      </c>
      <c r="I35" s="19">
        <v>3180488</v>
      </c>
      <c r="J35" s="19">
        <v>3180488</v>
      </c>
      <c r="K35" s="19">
        <v>3180488</v>
      </c>
      <c r="L35" s="19">
        <v>3180488</v>
      </c>
      <c r="M35" s="19">
        <v>3180488</v>
      </c>
      <c r="N35" s="20">
        <v>3180488</v>
      </c>
      <c r="O35" s="21">
        <v>38165856</v>
      </c>
      <c r="P35" s="19">
        <v>41227908</v>
      </c>
      <c r="Q35" s="22">
        <v>44537964</v>
      </c>
    </row>
    <row r="36" spans="1:17" ht="13.5">
      <c r="A36" s="3" t="s">
        <v>30</v>
      </c>
      <c r="B36" s="2"/>
      <c r="C36" s="19">
        <v>415550</v>
      </c>
      <c r="D36" s="19">
        <v>415550</v>
      </c>
      <c r="E36" s="19">
        <v>415550</v>
      </c>
      <c r="F36" s="19">
        <v>415550</v>
      </c>
      <c r="G36" s="19">
        <v>415550</v>
      </c>
      <c r="H36" s="19">
        <v>415550</v>
      </c>
      <c r="I36" s="19">
        <v>415550</v>
      </c>
      <c r="J36" s="19">
        <v>415550</v>
      </c>
      <c r="K36" s="19">
        <v>415550</v>
      </c>
      <c r="L36" s="19">
        <v>415550</v>
      </c>
      <c r="M36" s="19">
        <v>415550</v>
      </c>
      <c r="N36" s="20">
        <v>415550</v>
      </c>
      <c r="O36" s="21">
        <v>4986600</v>
      </c>
      <c r="P36" s="19">
        <v>5369256</v>
      </c>
      <c r="Q36" s="22">
        <v>5782548</v>
      </c>
    </row>
    <row r="37" spans="1:17" ht="13.5">
      <c r="A37" s="3" t="s">
        <v>31</v>
      </c>
      <c r="B37" s="2"/>
      <c r="C37" s="23">
        <v>341862</v>
      </c>
      <c r="D37" s="23">
        <v>341862</v>
      </c>
      <c r="E37" s="23">
        <v>341862</v>
      </c>
      <c r="F37" s="23">
        <v>341862</v>
      </c>
      <c r="G37" s="23">
        <v>341862</v>
      </c>
      <c r="H37" s="23">
        <v>341862</v>
      </c>
      <c r="I37" s="23">
        <v>341862</v>
      </c>
      <c r="J37" s="23">
        <v>341862</v>
      </c>
      <c r="K37" s="23">
        <v>341862</v>
      </c>
      <c r="L37" s="23">
        <v>341862</v>
      </c>
      <c r="M37" s="23">
        <v>341862</v>
      </c>
      <c r="N37" s="24">
        <v>341862</v>
      </c>
      <c r="O37" s="25">
        <v>4102344</v>
      </c>
      <c r="P37" s="23">
        <v>4465488</v>
      </c>
      <c r="Q37" s="26">
        <v>4861236</v>
      </c>
    </row>
    <row r="38" spans="1:17" ht="13.5">
      <c r="A38" s="1" t="s">
        <v>32</v>
      </c>
      <c r="B38" s="4"/>
      <c r="C38" s="16">
        <f aca="true" t="shared" si="7" ref="C38:Q38">SUM(C39:C41)</f>
        <v>6462497</v>
      </c>
      <c r="D38" s="16">
        <f t="shared" si="7"/>
        <v>6462497</v>
      </c>
      <c r="E38" s="16">
        <f>SUM(E39:E41)</f>
        <v>6462497</v>
      </c>
      <c r="F38" s="16">
        <f>SUM(F39:F41)</f>
        <v>6462497</v>
      </c>
      <c r="G38" s="16">
        <f>SUM(G39:G41)</f>
        <v>6462497</v>
      </c>
      <c r="H38" s="16">
        <f>SUM(H39:H41)</f>
        <v>6462497</v>
      </c>
      <c r="I38" s="16">
        <f t="shared" si="7"/>
        <v>6462497</v>
      </c>
      <c r="J38" s="16">
        <f t="shared" si="7"/>
        <v>6462497</v>
      </c>
      <c r="K38" s="16">
        <f t="shared" si="7"/>
        <v>6462497</v>
      </c>
      <c r="L38" s="16">
        <f>SUM(L39:L41)</f>
        <v>6462497</v>
      </c>
      <c r="M38" s="16">
        <f>SUM(M39:M41)</f>
        <v>6462497</v>
      </c>
      <c r="N38" s="27">
        <f t="shared" si="7"/>
        <v>6462497</v>
      </c>
      <c r="O38" s="28">
        <f t="shared" si="7"/>
        <v>77549964</v>
      </c>
      <c r="P38" s="16">
        <f t="shared" si="7"/>
        <v>85431156</v>
      </c>
      <c r="Q38" s="29">
        <f t="shared" si="7"/>
        <v>92846328</v>
      </c>
    </row>
    <row r="39" spans="1:17" ht="13.5">
      <c r="A39" s="3" t="s">
        <v>33</v>
      </c>
      <c r="B39" s="2"/>
      <c r="C39" s="19">
        <v>3063108</v>
      </c>
      <c r="D39" s="19">
        <v>3063108</v>
      </c>
      <c r="E39" s="19">
        <v>3063108</v>
      </c>
      <c r="F39" s="19">
        <v>3063108</v>
      </c>
      <c r="G39" s="19">
        <v>3063108</v>
      </c>
      <c r="H39" s="19">
        <v>3063108</v>
      </c>
      <c r="I39" s="19">
        <v>3063108</v>
      </c>
      <c r="J39" s="19">
        <v>3063108</v>
      </c>
      <c r="K39" s="19">
        <v>3063108</v>
      </c>
      <c r="L39" s="19">
        <v>3063108</v>
      </c>
      <c r="M39" s="19">
        <v>3063108</v>
      </c>
      <c r="N39" s="20">
        <v>3063108</v>
      </c>
      <c r="O39" s="21">
        <v>36757296</v>
      </c>
      <c r="P39" s="19">
        <v>39864252</v>
      </c>
      <c r="Q39" s="22">
        <v>43239288</v>
      </c>
    </row>
    <row r="40" spans="1:17" ht="13.5">
      <c r="A40" s="3" t="s">
        <v>34</v>
      </c>
      <c r="B40" s="2"/>
      <c r="C40" s="19">
        <v>3347975</v>
      </c>
      <c r="D40" s="19">
        <v>3347975</v>
      </c>
      <c r="E40" s="19">
        <v>3347975</v>
      </c>
      <c r="F40" s="19">
        <v>3347975</v>
      </c>
      <c r="G40" s="19">
        <v>3347975</v>
      </c>
      <c r="H40" s="19">
        <v>3347975</v>
      </c>
      <c r="I40" s="19">
        <v>3347975</v>
      </c>
      <c r="J40" s="19">
        <v>3347975</v>
      </c>
      <c r="K40" s="19">
        <v>3347975</v>
      </c>
      <c r="L40" s="19">
        <v>3347975</v>
      </c>
      <c r="M40" s="19">
        <v>3347975</v>
      </c>
      <c r="N40" s="20">
        <v>3347975</v>
      </c>
      <c r="O40" s="21">
        <v>40175700</v>
      </c>
      <c r="P40" s="19">
        <v>44891400</v>
      </c>
      <c r="Q40" s="22">
        <v>48867348</v>
      </c>
    </row>
    <row r="41" spans="1:17" ht="13.5">
      <c r="A41" s="3" t="s">
        <v>35</v>
      </c>
      <c r="B41" s="2"/>
      <c r="C41" s="19">
        <v>51414</v>
      </c>
      <c r="D41" s="19">
        <v>51414</v>
      </c>
      <c r="E41" s="19">
        <v>51414</v>
      </c>
      <c r="F41" s="19">
        <v>51414</v>
      </c>
      <c r="G41" s="19">
        <v>51414</v>
      </c>
      <c r="H41" s="19">
        <v>51414</v>
      </c>
      <c r="I41" s="19">
        <v>51414</v>
      </c>
      <c r="J41" s="19">
        <v>51414</v>
      </c>
      <c r="K41" s="19">
        <v>51414</v>
      </c>
      <c r="L41" s="19">
        <v>51414</v>
      </c>
      <c r="M41" s="19">
        <v>51414</v>
      </c>
      <c r="N41" s="20">
        <v>51414</v>
      </c>
      <c r="O41" s="21">
        <v>616968</v>
      </c>
      <c r="P41" s="19">
        <v>675504</v>
      </c>
      <c r="Q41" s="22">
        <v>739692</v>
      </c>
    </row>
    <row r="42" spans="1:17" ht="13.5">
      <c r="A42" s="1" t="s">
        <v>36</v>
      </c>
      <c r="B42" s="4"/>
      <c r="C42" s="16">
        <f aca="true" t="shared" si="8" ref="C42:Q42">SUM(C43:C46)</f>
        <v>16323419</v>
      </c>
      <c r="D42" s="16">
        <f t="shared" si="8"/>
        <v>16323419</v>
      </c>
      <c r="E42" s="16">
        <f>SUM(E43:E46)</f>
        <v>16323419</v>
      </c>
      <c r="F42" s="16">
        <f>SUM(F43:F46)</f>
        <v>16323419</v>
      </c>
      <c r="G42" s="16">
        <f>SUM(G43:G46)</f>
        <v>16323419</v>
      </c>
      <c r="H42" s="16">
        <f>SUM(H43:H46)</f>
        <v>16323419</v>
      </c>
      <c r="I42" s="16">
        <f t="shared" si="8"/>
        <v>16323419</v>
      </c>
      <c r="J42" s="16">
        <f t="shared" si="8"/>
        <v>16323419</v>
      </c>
      <c r="K42" s="16">
        <f t="shared" si="8"/>
        <v>16323419</v>
      </c>
      <c r="L42" s="16">
        <f>SUM(L43:L46)</f>
        <v>16323419</v>
      </c>
      <c r="M42" s="16">
        <f>SUM(M43:M46)</f>
        <v>16323419</v>
      </c>
      <c r="N42" s="27">
        <f t="shared" si="8"/>
        <v>16323419</v>
      </c>
      <c r="O42" s="28">
        <f t="shared" si="8"/>
        <v>195881028</v>
      </c>
      <c r="P42" s="16">
        <f t="shared" si="8"/>
        <v>211647276</v>
      </c>
      <c r="Q42" s="29">
        <f t="shared" si="8"/>
        <v>227989632</v>
      </c>
    </row>
    <row r="43" spans="1:17" ht="13.5">
      <c r="A43" s="3" t="s">
        <v>37</v>
      </c>
      <c r="B43" s="2"/>
      <c r="C43" s="19">
        <v>4190486</v>
      </c>
      <c r="D43" s="19">
        <v>4190486</v>
      </c>
      <c r="E43" s="19">
        <v>4190486</v>
      </c>
      <c r="F43" s="19">
        <v>4190486</v>
      </c>
      <c r="G43" s="19">
        <v>4190486</v>
      </c>
      <c r="H43" s="19">
        <v>4190486</v>
      </c>
      <c r="I43" s="19">
        <v>4190486</v>
      </c>
      <c r="J43" s="19">
        <v>4190486</v>
      </c>
      <c r="K43" s="19">
        <v>4190486</v>
      </c>
      <c r="L43" s="19">
        <v>4190486</v>
      </c>
      <c r="M43" s="19">
        <v>4190486</v>
      </c>
      <c r="N43" s="20">
        <v>4190486</v>
      </c>
      <c r="O43" s="21">
        <v>50285832</v>
      </c>
      <c r="P43" s="19">
        <v>54332268</v>
      </c>
      <c r="Q43" s="22">
        <v>58591140</v>
      </c>
    </row>
    <row r="44" spans="1:17" ht="13.5">
      <c r="A44" s="3" t="s">
        <v>38</v>
      </c>
      <c r="B44" s="2"/>
      <c r="C44" s="19">
        <v>5820830</v>
      </c>
      <c r="D44" s="19">
        <v>5820830</v>
      </c>
      <c r="E44" s="19">
        <v>5820830</v>
      </c>
      <c r="F44" s="19">
        <v>5820830</v>
      </c>
      <c r="G44" s="19">
        <v>5820830</v>
      </c>
      <c r="H44" s="19">
        <v>5820830</v>
      </c>
      <c r="I44" s="19">
        <v>5820830</v>
      </c>
      <c r="J44" s="19">
        <v>5820830</v>
      </c>
      <c r="K44" s="19">
        <v>5820830</v>
      </c>
      <c r="L44" s="19">
        <v>5820830</v>
      </c>
      <c r="M44" s="19">
        <v>5820830</v>
      </c>
      <c r="N44" s="20">
        <v>5820830</v>
      </c>
      <c r="O44" s="21">
        <v>69849960</v>
      </c>
      <c r="P44" s="19">
        <v>74923260</v>
      </c>
      <c r="Q44" s="22">
        <v>80313768</v>
      </c>
    </row>
    <row r="45" spans="1:17" ht="13.5">
      <c r="A45" s="3" t="s">
        <v>39</v>
      </c>
      <c r="B45" s="2"/>
      <c r="C45" s="23">
        <v>2194553</v>
      </c>
      <c r="D45" s="23">
        <v>2194553</v>
      </c>
      <c r="E45" s="23">
        <v>2194553</v>
      </c>
      <c r="F45" s="23">
        <v>2194553</v>
      </c>
      <c r="G45" s="23">
        <v>2194553</v>
      </c>
      <c r="H45" s="23">
        <v>2194553</v>
      </c>
      <c r="I45" s="23">
        <v>2194553</v>
      </c>
      <c r="J45" s="23">
        <v>2194553</v>
      </c>
      <c r="K45" s="23">
        <v>2194553</v>
      </c>
      <c r="L45" s="23">
        <v>2194553</v>
      </c>
      <c r="M45" s="23">
        <v>2194553</v>
      </c>
      <c r="N45" s="24">
        <v>2194553</v>
      </c>
      <c r="O45" s="25">
        <v>26334636</v>
      </c>
      <c r="P45" s="23">
        <v>28766952</v>
      </c>
      <c r="Q45" s="26">
        <v>30881760</v>
      </c>
    </row>
    <row r="46" spans="1:17" ht="13.5">
      <c r="A46" s="3" t="s">
        <v>40</v>
      </c>
      <c r="B46" s="2"/>
      <c r="C46" s="19">
        <v>4117550</v>
      </c>
      <c r="D46" s="19">
        <v>4117550</v>
      </c>
      <c r="E46" s="19">
        <v>4117550</v>
      </c>
      <c r="F46" s="19">
        <v>4117550</v>
      </c>
      <c r="G46" s="19">
        <v>4117550</v>
      </c>
      <c r="H46" s="19">
        <v>4117550</v>
      </c>
      <c r="I46" s="19">
        <v>4117550</v>
      </c>
      <c r="J46" s="19">
        <v>4117550</v>
      </c>
      <c r="K46" s="19">
        <v>4117550</v>
      </c>
      <c r="L46" s="19">
        <v>4117550</v>
      </c>
      <c r="M46" s="19">
        <v>4117550</v>
      </c>
      <c r="N46" s="20">
        <v>4117550</v>
      </c>
      <c r="O46" s="21">
        <v>49410600</v>
      </c>
      <c r="P46" s="19">
        <v>53624796</v>
      </c>
      <c r="Q46" s="22">
        <v>58202964</v>
      </c>
    </row>
    <row r="47" spans="1:17" ht="13.5">
      <c r="A47" s="1" t="s">
        <v>41</v>
      </c>
      <c r="B47" s="4"/>
      <c r="C47" s="16">
        <v>389533</v>
      </c>
      <c r="D47" s="16">
        <v>389533</v>
      </c>
      <c r="E47" s="16">
        <v>389533</v>
      </c>
      <c r="F47" s="16">
        <v>389533</v>
      </c>
      <c r="G47" s="16">
        <v>389533</v>
      </c>
      <c r="H47" s="16">
        <v>389533</v>
      </c>
      <c r="I47" s="16">
        <v>389533</v>
      </c>
      <c r="J47" s="16">
        <v>389533</v>
      </c>
      <c r="K47" s="16">
        <v>389533</v>
      </c>
      <c r="L47" s="16">
        <v>389533</v>
      </c>
      <c r="M47" s="16">
        <v>389533</v>
      </c>
      <c r="N47" s="27">
        <v>389533</v>
      </c>
      <c r="O47" s="28">
        <v>4674396</v>
      </c>
      <c r="P47" s="16">
        <v>5048328</v>
      </c>
      <c r="Q47" s="29">
        <v>5452212</v>
      </c>
    </row>
    <row r="48" spans="1:17" ht="13.5">
      <c r="A48" s="5" t="s">
        <v>44</v>
      </c>
      <c r="B48" s="6"/>
      <c r="C48" s="41">
        <f aca="true" t="shared" si="9" ref="C48:Q48">+C28+C32+C38+C42+C47</f>
        <v>75029981</v>
      </c>
      <c r="D48" s="41">
        <f t="shared" si="9"/>
        <v>75029981</v>
      </c>
      <c r="E48" s="41">
        <f>+E28+E32+E38+E42+E47</f>
        <v>75029981</v>
      </c>
      <c r="F48" s="41">
        <f>+F28+F32+F38+F42+F47</f>
        <v>75029981</v>
      </c>
      <c r="G48" s="41">
        <f>+G28+G32+G38+G42+G47</f>
        <v>75029981</v>
      </c>
      <c r="H48" s="41">
        <f>+H28+H32+H38+H42+H47</f>
        <v>75029981</v>
      </c>
      <c r="I48" s="41">
        <f t="shared" si="9"/>
        <v>75029981</v>
      </c>
      <c r="J48" s="41">
        <f t="shared" si="9"/>
        <v>75029981</v>
      </c>
      <c r="K48" s="41">
        <f t="shared" si="9"/>
        <v>75029981</v>
      </c>
      <c r="L48" s="41">
        <f>+L28+L32+L38+L42+L47</f>
        <v>75029981</v>
      </c>
      <c r="M48" s="41">
        <f>+M28+M32+M38+M42+M47</f>
        <v>75029981</v>
      </c>
      <c r="N48" s="42">
        <f t="shared" si="9"/>
        <v>75029981</v>
      </c>
      <c r="O48" s="43">
        <f t="shared" si="9"/>
        <v>900359772</v>
      </c>
      <c r="P48" s="41">
        <f t="shared" si="9"/>
        <v>967774788</v>
      </c>
      <c r="Q48" s="44">
        <f t="shared" si="9"/>
        <v>1038551844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11726418</v>
      </c>
      <c r="D49" s="45">
        <f t="shared" si="10"/>
        <v>11726418</v>
      </c>
      <c r="E49" s="45">
        <f t="shared" si="10"/>
        <v>11726418</v>
      </c>
      <c r="F49" s="45">
        <f t="shared" si="10"/>
        <v>11726418</v>
      </c>
      <c r="G49" s="45">
        <f t="shared" si="10"/>
        <v>11726418</v>
      </c>
      <c r="H49" s="45">
        <f t="shared" si="10"/>
        <v>11726418</v>
      </c>
      <c r="I49" s="45">
        <f t="shared" si="10"/>
        <v>11726418</v>
      </c>
      <c r="J49" s="45">
        <f t="shared" si="10"/>
        <v>11726418</v>
      </c>
      <c r="K49" s="45">
        <f t="shared" si="10"/>
        <v>11726418</v>
      </c>
      <c r="L49" s="45">
        <f>+L25-L48</f>
        <v>11726418</v>
      </c>
      <c r="M49" s="45">
        <f>+M25-M48</f>
        <v>11726418</v>
      </c>
      <c r="N49" s="46">
        <f t="shared" si="10"/>
        <v>11726418</v>
      </c>
      <c r="O49" s="47">
        <f t="shared" si="10"/>
        <v>140717016</v>
      </c>
      <c r="P49" s="45">
        <f t="shared" si="10"/>
        <v>81808224</v>
      </c>
      <c r="Q49" s="48">
        <f t="shared" si="10"/>
        <v>93458844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20654235</v>
      </c>
      <c r="D5" s="16">
        <f t="shared" si="0"/>
        <v>20654187</v>
      </c>
      <c r="E5" s="16">
        <f t="shared" si="0"/>
        <v>20654187</v>
      </c>
      <c r="F5" s="16">
        <f t="shared" si="0"/>
        <v>20654187</v>
      </c>
      <c r="G5" s="16">
        <f t="shared" si="0"/>
        <v>20654187</v>
      </c>
      <c r="H5" s="16">
        <f t="shared" si="0"/>
        <v>20654187</v>
      </c>
      <c r="I5" s="16">
        <f t="shared" si="0"/>
        <v>20654187</v>
      </c>
      <c r="J5" s="16">
        <f t="shared" si="0"/>
        <v>20654187</v>
      </c>
      <c r="K5" s="16">
        <f t="shared" si="0"/>
        <v>20654187</v>
      </c>
      <c r="L5" s="16">
        <f>SUM(L6:L8)</f>
        <v>20654187</v>
      </c>
      <c r="M5" s="16">
        <f>SUM(M6:M8)</f>
        <v>20654187</v>
      </c>
      <c r="N5" s="17">
        <f t="shared" si="0"/>
        <v>20654187</v>
      </c>
      <c r="O5" s="18">
        <f t="shared" si="0"/>
        <v>247850292</v>
      </c>
      <c r="P5" s="16">
        <f t="shared" si="0"/>
        <v>264542765</v>
      </c>
      <c r="Q5" s="17">
        <f t="shared" si="0"/>
        <v>282723758</v>
      </c>
    </row>
    <row r="6" spans="1:17" ht="13.5">
      <c r="A6" s="3" t="s">
        <v>23</v>
      </c>
      <c r="B6" s="2"/>
      <c r="C6" s="19">
        <v>4</v>
      </c>
      <c r="D6" s="19">
        <v>4</v>
      </c>
      <c r="E6" s="19">
        <v>4</v>
      </c>
      <c r="F6" s="19">
        <v>4</v>
      </c>
      <c r="G6" s="19">
        <v>4</v>
      </c>
      <c r="H6" s="19">
        <v>4</v>
      </c>
      <c r="I6" s="19">
        <v>4</v>
      </c>
      <c r="J6" s="19">
        <v>4</v>
      </c>
      <c r="K6" s="19">
        <v>4</v>
      </c>
      <c r="L6" s="19">
        <v>4</v>
      </c>
      <c r="M6" s="19">
        <v>4</v>
      </c>
      <c r="N6" s="20">
        <v>4</v>
      </c>
      <c r="O6" s="21">
        <v>48</v>
      </c>
      <c r="P6" s="19">
        <v>48</v>
      </c>
      <c r="Q6" s="22">
        <v>48</v>
      </c>
    </row>
    <row r="7" spans="1:17" ht="13.5">
      <c r="A7" s="3" t="s">
        <v>24</v>
      </c>
      <c r="B7" s="2"/>
      <c r="C7" s="23">
        <v>20654231</v>
      </c>
      <c r="D7" s="23">
        <v>20654183</v>
      </c>
      <c r="E7" s="23">
        <v>20654183</v>
      </c>
      <c r="F7" s="23">
        <v>20654183</v>
      </c>
      <c r="G7" s="23">
        <v>20654183</v>
      </c>
      <c r="H7" s="23">
        <v>20654183</v>
      </c>
      <c r="I7" s="23">
        <v>20654183</v>
      </c>
      <c r="J7" s="23">
        <v>20654183</v>
      </c>
      <c r="K7" s="23">
        <v>20654183</v>
      </c>
      <c r="L7" s="23">
        <v>20654183</v>
      </c>
      <c r="M7" s="23">
        <v>20654183</v>
      </c>
      <c r="N7" s="24">
        <v>20654183</v>
      </c>
      <c r="O7" s="25">
        <v>247850244</v>
      </c>
      <c r="P7" s="23">
        <v>264542717</v>
      </c>
      <c r="Q7" s="26">
        <v>282723710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154000</v>
      </c>
      <c r="D9" s="16">
        <f t="shared" si="1"/>
        <v>153982</v>
      </c>
      <c r="E9" s="16">
        <f t="shared" si="1"/>
        <v>153982</v>
      </c>
      <c r="F9" s="16">
        <f t="shared" si="1"/>
        <v>153982</v>
      </c>
      <c r="G9" s="16">
        <f t="shared" si="1"/>
        <v>153982</v>
      </c>
      <c r="H9" s="16">
        <f t="shared" si="1"/>
        <v>153982</v>
      </c>
      <c r="I9" s="16">
        <f t="shared" si="1"/>
        <v>153982</v>
      </c>
      <c r="J9" s="16">
        <f t="shared" si="1"/>
        <v>153982</v>
      </c>
      <c r="K9" s="16">
        <f t="shared" si="1"/>
        <v>153982</v>
      </c>
      <c r="L9" s="16">
        <f>SUM(L10:L14)</f>
        <v>153982</v>
      </c>
      <c r="M9" s="16">
        <f>SUM(M10:M14)</f>
        <v>153982</v>
      </c>
      <c r="N9" s="27">
        <f t="shared" si="1"/>
        <v>153982</v>
      </c>
      <c r="O9" s="28">
        <f t="shared" si="1"/>
        <v>1847802</v>
      </c>
      <c r="P9" s="16">
        <f t="shared" si="1"/>
        <v>2099604</v>
      </c>
      <c r="Q9" s="29">
        <f t="shared" si="1"/>
        <v>2215686</v>
      </c>
    </row>
    <row r="10" spans="1:17" ht="13.5">
      <c r="A10" s="3" t="s">
        <v>27</v>
      </c>
      <c r="B10" s="2"/>
      <c r="C10" s="19">
        <v>153989</v>
      </c>
      <c r="D10" s="19">
        <v>153971</v>
      </c>
      <c r="E10" s="19">
        <v>153971</v>
      </c>
      <c r="F10" s="19">
        <v>153971</v>
      </c>
      <c r="G10" s="19">
        <v>153971</v>
      </c>
      <c r="H10" s="19">
        <v>153971</v>
      </c>
      <c r="I10" s="19">
        <v>153971</v>
      </c>
      <c r="J10" s="19">
        <v>153971</v>
      </c>
      <c r="K10" s="19">
        <v>153971</v>
      </c>
      <c r="L10" s="19">
        <v>153971</v>
      </c>
      <c r="M10" s="19">
        <v>153971</v>
      </c>
      <c r="N10" s="20">
        <v>153971</v>
      </c>
      <c r="O10" s="21">
        <v>1847670</v>
      </c>
      <c r="P10" s="19">
        <v>2099472</v>
      </c>
      <c r="Q10" s="22">
        <v>2215554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20">
        <v>2</v>
      </c>
      <c r="O12" s="21">
        <v>24</v>
      </c>
      <c r="P12" s="19">
        <v>24</v>
      </c>
      <c r="Q12" s="22">
        <v>24</v>
      </c>
    </row>
    <row r="13" spans="1:17" ht="13.5">
      <c r="A13" s="3" t="s">
        <v>30</v>
      </c>
      <c r="B13" s="2"/>
      <c r="C13" s="19">
        <v>7</v>
      </c>
      <c r="D13" s="19">
        <v>7</v>
      </c>
      <c r="E13" s="19">
        <v>7</v>
      </c>
      <c r="F13" s="19">
        <v>7</v>
      </c>
      <c r="G13" s="19">
        <v>7</v>
      </c>
      <c r="H13" s="19">
        <v>7</v>
      </c>
      <c r="I13" s="19">
        <v>7</v>
      </c>
      <c r="J13" s="19">
        <v>7</v>
      </c>
      <c r="K13" s="19">
        <v>7</v>
      </c>
      <c r="L13" s="19">
        <v>7</v>
      </c>
      <c r="M13" s="19">
        <v>7</v>
      </c>
      <c r="N13" s="20">
        <v>7</v>
      </c>
      <c r="O13" s="21">
        <v>84</v>
      </c>
      <c r="P13" s="19">
        <v>84</v>
      </c>
      <c r="Q13" s="22">
        <v>84</v>
      </c>
    </row>
    <row r="14" spans="1:17" ht="13.5">
      <c r="A14" s="3" t="s">
        <v>31</v>
      </c>
      <c r="B14" s="2"/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4">
        <v>2</v>
      </c>
      <c r="O14" s="25">
        <v>24</v>
      </c>
      <c r="P14" s="23">
        <v>24</v>
      </c>
      <c r="Q14" s="26">
        <v>24</v>
      </c>
    </row>
    <row r="15" spans="1:17" ht="13.5">
      <c r="A15" s="1" t="s">
        <v>32</v>
      </c>
      <c r="B15" s="4"/>
      <c r="C15" s="16">
        <f aca="true" t="shared" si="2" ref="C15:Q15">SUM(C16:C18)</f>
        <v>6066475</v>
      </c>
      <c r="D15" s="16">
        <f t="shared" si="2"/>
        <v>6066427</v>
      </c>
      <c r="E15" s="16">
        <f t="shared" si="2"/>
        <v>6066427</v>
      </c>
      <c r="F15" s="16">
        <f t="shared" si="2"/>
        <v>6066427</v>
      </c>
      <c r="G15" s="16">
        <f t="shared" si="2"/>
        <v>6066427</v>
      </c>
      <c r="H15" s="16">
        <f t="shared" si="2"/>
        <v>6066427</v>
      </c>
      <c r="I15" s="16">
        <f t="shared" si="2"/>
        <v>6066427</v>
      </c>
      <c r="J15" s="16">
        <f t="shared" si="2"/>
        <v>6066427</v>
      </c>
      <c r="K15" s="16">
        <f t="shared" si="2"/>
        <v>6066427</v>
      </c>
      <c r="L15" s="16">
        <f>SUM(L16:L18)</f>
        <v>6066427</v>
      </c>
      <c r="M15" s="16">
        <f>SUM(M16:M18)</f>
        <v>6066427</v>
      </c>
      <c r="N15" s="27">
        <f t="shared" si="2"/>
        <v>6066427</v>
      </c>
      <c r="O15" s="28">
        <f t="shared" si="2"/>
        <v>72797172</v>
      </c>
      <c r="P15" s="16">
        <f t="shared" si="2"/>
        <v>70421382</v>
      </c>
      <c r="Q15" s="29">
        <f t="shared" si="2"/>
        <v>74821397</v>
      </c>
    </row>
    <row r="16" spans="1:17" ht="13.5">
      <c r="A16" s="3" t="s">
        <v>33</v>
      </c>
      <c r="B16" s="2"/>
      <c r="C16" s="19">
        <v>4038692</v>
      </c>
      <c r="D16" s="19">
        <v>4038672</v>
      </c>
      <c r="E16" s="19">
        <v>4038672</v>
      </c>
      <c r="F16" s="19">
        <v>4038672</v>
      </c>
      <c r="G16" s="19">
        <v>4038672</v>
      </c>
      <c r="H16" s="19">
        <v>4038672</v>
      </c>
      <c r="I16" s="19">
        <v>4038672</v>
      </c>
      <c r="J16" s="19">
        <v>4038672</v>
      </c>
      <c r="K16" s="19">
        <v>4038672</v>
      </c>
      <c r="L16" s="19">
        <v>4038672</v>
      </c>
      <c r="M16" s="19">
        <v>4038672</v>
      </c>
      <c r="N16" s="20">
        <v>4038672</v>
      </c>
      <c r="O16" s="21">
        <v>48464084</v>
      </c>
      <c r="P16" s="19">
        <v>44845192</v>
      </c>
      <c r="Q16" s="22">
        <v>47936306</v>
      </c>
    </row>
    <row r="17" spans="1:17" ht="13.5">
      <c r="A17" s="3" t="s">
        <v>34</v>
      </c>
      <c r="B17" s="2"/>
      <c r="C17" s="19">
        <v>334358</v>
      </c>
      <c r="D17" s="19">
        <v>334338</v>
      </c>
      <c r="E17" s="19">
        <v>334338</v>
      </c>
      <c r="F17" s="19">
        <v>334338</v>
      </c>
      <c r="G17" s="19">
        <v>334338</v>
      </c>
      <c r="H17" s="19">
        <v>334338</v>
      </c>
      <c r="I17" s="19">
        <v>334338</v>
      </c>
      <c r="J17" s="19">
        <v>334338</v>
      </c>
      <c r="K17" s="19">
        <v>334338</v>
      </c>
      <c r="L17" s="19">
        <v>334338</v>
      </c>
      <c r="M17" s="19">
        <v>334338</v>
      </c>
      <c r="N17" s="20">
        <v>334338</v>
      </c>
      <c r="O17" s="21">
        <v>4012076</v>
      </c>
      <c r="P17" s="19">
        <v>4229178</v>
      </c>
      <c r="Q17" s="22">
        <v>4457079</v>
      </c>
    </row>
    <row r="18" spans="1:17" ht="13.5">
      <c r="A18" s="3" t="s">
        <v>35</v>
      </c>
      <c r="B18" s="2"/>
      <c r="C18" s="19">
        <v>1693425</v>
      </c>
      <c r="D18" s="19">
        <v>1693417</v>
      </c>
      <c r="E18" s="19">
        <v>1693417</v>
      </c>
      <c r="F18" s="19">
        <v>1693417</v>
      </c>
      <c r="G18" s="19">
        <v>1693417</v>
      </c>
      <c r="H18" s="19">
        <v>1693417</v>
      </c>
      <c r="I18" s="19">
        <v>1693417</v>
      </c>
      <c r="J18" s="19">
        <v>1693417</v>
      </c>
      <c r="K18" s="19">
        <v>1693417</v>
      </c>
      <c r="L18" s="19">
        <v>1693417</v>
      </c>
      <c r="M18" s="19">
        <v>1693417</v>
      </c>
      <c r="N18" s="20">
        <v>1693417</v>
      </c>
      <c r="O18" s="21">
        <v>20321012</v>
      </c>
      <c r="P18" s="19">
        <v>21347012</v>
      </c>
      <c r="Q18" s="22">
        <v>22428012</v>
      </c>
    </row>
    <row r="19" spans="1:17" ht="13.5">
      <c r="A19" s="1" t="s">
        <v>36</v>
      </c>
      <c r="B19" s="4"/>
      <c r="C19" s="16">
        <f aca="true" t="shared" si="3" ref="C19:Q19">SUM(C20:C23)</f>
        <v>20515306</v>
      </c>
      <c r="D19" s="16">
        <f t="shared" si="3"/>
        <v>20515296</v>
      </c>
      <c r="E19" s="16">
        <f t="shared" si="3"/>
        <v>20515296</v>
      </c>
      <c r="F19" s="16">
        <f t="shared" si="3"/>
        <v>20515296</v>
      </c>
      <c r="G19" s="16">
        <f t="shared" si="3"/>
        <v>20515296</v>
      </c>
      <c r="H19" s="16">
        <f t="shared" si="3"/>
        <v>20515296</v>
      </c>
      <c r="I19" s="16">
        <f t="shared" si="3"/>
        <v>20515296</v>
      </c>
      <c r="J19" s="16">
        <f t="shared" si="3"/>
        <v>20515296</v>
      </c>
      <c r="K19" s="16">
        <f t="shared" si="3"/>
        <v>20515296</v>
      </c>
      <c r="L19" s="16">
        <f>SUM(L20:L23)</f>
        <v>20515296</v>
      </c>
      <c r="M19" s="16">
        <f>SUM(M20:M23)</f>
        <v>20515296</v>
      </c>
      <c r="N19" s="27">
        <f t="shared" si="3"/>
        <v>20515296</v>
      </c>
      <c r="O19" s="28">
        <f t="shared" si="3"/>
        <v>246183562</v>
      </c>
      <c r="P19" s="16">
        <f t="shared" si="3"/>
        <v>259835060</v>
      </c>
      <c r="Q19" s="29">
        <f t="shared" si="3"/>
        <v>274424753</v>
      </c>
    </row>
    <row r="20" spans="1:17" ht="13.5">
      <c r="A20" s="3" t="s">
        <v>37</v>
      </c>
      <c r="B20" s="2"/>
      <c r="C20" s="19">
        <v>13655163</v>
      </c>
      <c r="D20" s="19">
        <v>13655167</v>
      </c>
      <c r="E20" s="19">
        <v>13655167</v>
      </c>
      <c r="F20" s="19">
        <v>13655167</v>
      </c>
      <c r="G20" s="19">
        <v>13655167</v>
      </c>
      <c r="H20" s="19">
        <v>13655167</v>
      </c>
      <c r="I20" s="19">
        <v>13655167</v>
      </c>
      <c r="J20" s="19">
        <v>13655167</v>
      </c>
      <c r="K20" s="19">
        <v>13655167</v>
      </c>
      <c r="L20" s="19">
        <v>13655167</v>
      </c>
      <c r="M20" s="19">
        <v>13655167</v>
      </c>
      <c r="N20" s="20">
        <v>13655167</v>
      </c>
      <c r="O20" s="21">
        <v>163862000</v>
      </c>
      <c r="P20" s="19">
        <v>172842000</v>
      </c>
      <c r="Q20" s="22">
        <v>182232000</v>
      </c>
    </row>
    <row r="21" spans="1:17" ht="13.5">
      <c r="A21" s="3" t="s">
        <v>38</v>
      </c>
      <c r="B21" s="2"/>
      <c r="C21" s="19">
        <v>4136893</v>
      </c>
      <c r="D21" s="19">
        <v>4136879</v>
      </c>
      <c r="E21" s="19">
        <v>4136879</v>
      </c>
      <c r="F21" s="19">
        <v>4136879</v>
      </c>
      <c r="G21" s="19">
        <v>4136879</v>
      </c>
      <c r="H21" s="19">
        <v>4136879</v>
      </c>
      <c r="I21" s="19">
        <v>4136879</v>
      </c>
      <c r="J21" s="19">
        <v>4136879</v>
      </c>
      <c r="K21" s="19">
        <v>4136879</v>
      </c>
      <c r="L21" s="19">
        <v>4136879</v>
      </c>
      <c r="M21" s="19">
        <v>4136879</v>
      </c>
      <c r="N21" s="20">
        <v>4136879</v>
      </c>
      <c r="O21" s="21">
        <v>49642562</v>
      </c>
      <c r="P21" s="19">
        <v>52478060</v>
      </c>
      <c r="Q21" s="22">
        <v>55742753</v>
      </c>
    </row>
    <row r="22" spans="1:17" ht="13.5">
      <c r="A22" s="3" t="s">
        <v>39</v>
      </c>
      <c r="B22" s="2"/>
      <c r="C22" s="23">
        <v>2833337</v>
      </c>
      <c r="D22" s="23">
        <v>2833333</v>
      </c>
      <c r="E22" s="23">
        <v>2833333</v>
      </c>
      <c r="F22" s="23">
        <v>2833333</v>
      </c>
      <c r="G22" s="23">
        <v>2833333</v>
      </c>
      <c r="H22" s="23">
        <v>2833333</v>
      </c>
      <c r="I22" s="23">
        <v>2833333</v>
      </c>
      <c r="J22" s="23">
        <v>2833333</v>
      </c>
      <c r="K22" s="23">
        <v>2833333</v>
      </c>
      <c r="L22" s="23">
        <v>2833333</v>
      </c>
      <c r="M22" s="23">
        <v>2833333</v>
      </c>
      <c r="N22" s="24">
        <v>2833333</v>
      </c>
      <c r="O22" s="25">
        <v>34000000</v>
      </c>
      <c r="P22" s="23">
        <v>35836000</v>
      </c>
      <c r="Q22" s="26">
        <v>37771000</v>
      </c>
    </row>
    <row r="23" spans="1:17" ht="13.5">
      <c r="A23" s="3" t="s">
        <v>40</v>
      </c>
      <c r="B23" s="2"/>
      <c r="C23" s="19">
        <v>-110087</v>
      </c>
      <c r="D23" s="19">
        <v>-110083</v>
      </c>
      <c r="E23" s="19">
        <v>-110083</v>
      </c>
      <c r="F23" s="19">
        <v>-110083</v>
      </c>
      <c r="G23" s="19">
        <v>-110083</v>
      </c>
      <c r="H23" s="19">
        <v>-110083</v>
      </c>
      <c r="I23" s="19">
        <v>-110083</v>
      </c>
      <c r="J23" s="19">
        <v>-110083</v>
      </c>
      <c r="K23" s="19">
        <v>-110083</v>
      </c>
      <c r="L23" s="19">
        <v>-110083</v>
      </c>
      <c r="M23" s="19">
        <v>-110083</v>
      </c>
      <c r="N23" s="20">
        <v>-110083</v>
      </c>
      <c r="O23" s="21">
        <v>-1321000</v>
      </c>
      <c r="P23" s="19">
        <v>-1321000</v>
      </c>
      <c r="Q23" s="22">
        <v>-1321000</v>
      </c>
    </row>
    <row r="24" spans="1:17" ht="13.5">
      <c r="A24" s="1" t="s">
        <v>41</v>
      </c>
      <c r="B24" s="4"/>
      <c r="C24" s="16">
        <v>36652</v>
      </c>
      <c r="D24" s="16">
        <v>36644</v>
      </c>
      <c r="E24" s="16">
        <v>36644</v>
      </c>
      <c r="F24" s="16">
        <v>36644</v>
      </c>
      <c r="G24" s="16">
        <v>36644</v>
      </c>
      <c r="H24" s="16">
        <v>36644</v>
      </c>
      <c r="I24" s="16">
        <v>36644</v>
      </c>
      <c r="J24" s="16">
        <v>36644</v>
      </c>
      <c r="K24" s="16">
        <v>36644</v>
      </c>
      <c r="L24" s="16">
        <v>36644</v>
      </c>
      <c r="M24" s="16">
        <v>36644</v>
      </c>
      <c r="N24" s="27">
        <v>36644</v>
      </c>
      <c r="O24" s="28">
        <v>439736</v>
      </c>
      <c r="P24" s="16">
        <v>3689000</v>
      </c>
      <c r="Q24" s="29">
        <v>3888206</v>
      </c>
    </row>
    <row r="25" spans="1:17" ht="13.5">
      <c r="A25" s="5" t="s">
        <v>42</v>
      </c>
      <c r="B25" s="6"/>
      <c r="C25" s="41">
        <f aca="true" t="shared" si="4" ref="C25:Q25">+C5+C9+C15+C19+C24</f>
        <v>47426668</v>
      </c>
      <c r="D25" s="41">
        <f t="shared" si="4"/>
        <v>47426536</v>
      </c>
      <c r="E25" s="41">
        <f t="shared" si="4"/>
        <v>47426536</v>
      </c>
      <c r="F25" s="41">
        <f t="shared" si="4"/>
        <v>47426536</v>
      </c>
      <c r="G25" s="41">
        <f t="shared" si="4"/>
        <v>47426536</v>
      </c>
      <c r="H25" s="41">
        <f t="shared" si="4"/>
        <v>47426536</v>
      </c>
      <c r="I25" s="41">
        <f t="shared" si="4"/>
        <v>47426536</v>
      </c>
      <c r="J25" s="41">
        <f t="shared" si="4"/>
        <v>47426536</v>
      </c>
      <c r="K25" s="41">
        <f t="shared" si="4"/>
        <v>47426536</v>
      </c>
      <c r="L25" s="41">
        <f>+L5+L9+L15+L19+L24</f>
        <v>47426536</v>
      </c>
      <c r="M25" s="41">
        <f>+M5+M9+M15+M19+M24</f>
        <v>47426536</v>
      </c>
      <c r="N25" s="42">
        <f t="shared" si="4"/>
        <v>47426536</v>
      </c>
      <c r="O25" s="43">
        <f t="shared" si="4"/>
        <v>569118564</v>
      </c>
      <c r="P25" s="41">
        <f t="shared" si="4"/>
        <v>600587811</v>
      </c>
      <c r="Q25" s="44">
        <f t="shared" si="4"/>
        <v>638073800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19300357</v>
      </c>
      <c r="D28" s="16">
        <f t="shared" si="5"/>
        <v>19298610</v>
      </c>
      <c r="E28" s="16">
        <f>SUM(E29:E31)</f>
        <v>19298610</v>
      </c>
      <c r="F28" s="16">
        <f>SUM(F29:F31)</f>
        <v>19298610</v>
      </c>
      <c r="G28" s="16">
        <f>SUM(G29:G31)</f>
        <v>19298610</v>
      </c>
      <c r="H28" s="16">
        <f>SUM(H29:H31)</f>
        <v>19298610</v>
      </c>
      <c r="I28" s="16">
        <f t="shared" si="5"/>
        <v>19298616</v>
      </c>
      <c r="J28" s="16">
        <f t="shared" si="5"/>
        <v>19298610</v>
      </c>
      <c r="K28" s="16">
        <f t="shared" si="5"/>
        <v>19298610</v>
      </c>
      <c r="L28" s="16">
        <f>SUM(L29:L31)</f>
        <v>19298610</v>
      </c>
      <c r="M28" s="16">
        <f>SUM(M29:M31)</f>
        <v>19298610</v>
      </c>
      <c r="N28" s="17">
        <f t="shared" si="5"/>
        <v>19298610</v>
      </c>
      <c r="O28" s="18">
        <f t="shared" si="5"/>
        <v>231585073</v>
      </c>
      <c r="P28" s="16">
        <f t="shared" si="5"/>
        <v>272869279</v>
      </c>
      <c r="Q28" s="17">
        <f t="shared" si="5"/>
        <v>286497528</v>
      </c>
    </row>
    <row r="29" spans="1:17" ht="13.5">
      <c r="A29" s="3" t="s">
        <v>23</v>
      </c>
      <c r="B29" s="2"/>
      <c r="C29" s="19">
        <v>3828864</v>
      </c>
      <c r="D29" s="19">
        <v>3828356</v>
      </c>
      <c r="E29" s="19">
        <v>3828356</v>
      </c>
      <c r="F29" s="19">
        <v>3828356</v>
      </c>
      <c r="G29" s="19">
        <v>3828356</v>
      </c>
      <c r="H29" s="19">
        <v>3828356</v>
      </c>
      <c r="I29" s="19">
        <v>3828356</v>
      </c>
      <c r="J29" s="19">
        <v>3828356</v>
      </c>
      <c r="K29" s="19">
        <v>3828356</v>
      </c>
      <c r="L29" s="19">
        <v>3828356</v>
      </c>
      <c r="M29" s="19">
        <v>3828356</v>
      </c>
      <c r="N29" s="20">
        <v>3828356</v>
      </c>
      <c r="O29" s="21">
        <v>45940780</v>
      </c>
      <c r="P29" s="19">
        <v>48536114</v>
      </c>
      <c r="Q29" s="22">
        <v>51029554</v>
      </c>
    </row>
    <row r="30" spans="1:17" ht="13.5">
      <c r="A30" s="3" t="s">
        <v>24</v>
      </c>
      <c r="B30" s="2"/>
      <c r="C30" s="23">
        <v>15471493</v>
      </c>
      <c r="D30" s="23">
        <v>15470254</v>
      </c>
      <c r="E30" s="23">
        <v>15470254</v>
      </c>
      <c r="F30" s="23">
        <v>15470254</v>
      </c>
      <c r="G30" s="23">
        <v>15470254</v>
      </c>
      <c r="H30" s="23">
        <v>15470254</v>
      </c>
      <c r="I30" s="23">
        <v>15470260</v>
      </c>
      <c r="J30" s="23">
        <v>15470254</v>
      </c>
      <c r="K30" s="23">
        <v>15470254</v>
      </c>
      <c r="L30" s="23">
        <v>15470254</v>
      </c>
      <c r="M30" s="23">
        <v>15470254</v>
      </c>
      <c r="N30" s="24">
        <v>15470254</v>
      </c>
      <c r="O30" s="25">
        <v>185644293</v>
      </c>
      <c r="P30" s="23">
        <v>224333165</v>
      </c>
      <c r="Q30" s="26">
        <v>235467974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3444061</v>
      </c>
      <c r="D32" s="16">
        <f t="shared" si="6"/>
        <v>3443582</v>
      </c>
      <c r="E32" s="16">
        <f>SUM(E33:E37)</f>
        <v>3443582</v>
      </c>
      <c r="F32" s="16">
        <f>SUM(F33:F37)</f>
        <v>3443582</v>
      </c>
      <c r="G32" s="16">
        <f>SUM(G33:G37)</f>
        <v>3443582</v>
      </c>
      <c r="H32" s="16">
        <f>SUM(H33:H37)</f>
        <v>3443582</v>
      </c>
      <c r="I32" s="16">
        <f t="shared" si="6"/>
        <v>3443582</v>
      </c>
      <c r="J32" s="16">
        <f t="shared" si="6"/>
        <v>3443582</v>
      </c>
      <c r="K32" s="16">
        <f t="shared" si="6"/>
        <v>3443582</v>
      </c>
      <c r="L32" s="16">
        <f>SUM(L33:L37)</f>
        <v>3443582</v>
      </c>
      <c r="M32" s="16">
        <f>SUM(M33:M37)</f>
        <v>3443582</v>
      </c>
      <c r="N32" s="27">
        <f t="shared" si="6"/>
        <v>3443582</v>
      </c>
      <c r="O32" s="28">
        <f t="shared" si="6"/>
        <v>41323463</v>
      </c>
      <c r="P32" s="16">
        <f t="shared" si="6"/>
        <v>43556546</v>
      </c>
      <c r="Q32" s="29">
        <f t="shared" si="6"/>
        <v>45916269</v>
      </c>
    </row>
    <row r="33" spans="1:17" ht="13.5">
      <c r="A33" s="3" t="s">
        <v>27</v>
      </c>
      <c r="B33" s="2"/>
      <c r="C33" s="19">
        <v>2715305</v>
      </c>
      <c r="D33" s="19">
        <v>2714944</v>
      </c>
      <c r="E33" s="19">
        <v>2714944</v>
      </c>
      <c r="F33" s="19">
        <v>2714944</v>
      </c>
      <c r="G33" s="19">
        <v>2714944</v>
      </c>
      <c r="H33" s="19">
        <v>2714944</v>
      </c>
      <c r="I33" s="19">
        <v>2714944</v>
      </c>
      <c r="J33" s="19">
        <v>2714944</v>
      </c>
      <c r="K33" s="19">
        <v>2714944</v>
      </c>
      <c r="L33" s="19">
        <v>2714944</v>
      </c>
      <c r="M33" s="19">
        <v>2714944</v>
      </c>
      <c r="N33" s="20">
        <v>2714944</v>
      </c>
      <c r="O33" s="21">
        <v>32579689</v>
      </c>
      <c r="P33" s="19">
        <v>34328126</v>
      </c>
      <c r="Q33" s="22">
        <v>36176901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364378</v>
      </c>
      <c r="D35" s="19">
        <v>364319</v>
      </c>
      <c r="E35" s="19">
        <v>364319</v>
      </c>
      <c r="F35" s="19">
        <v>364319</v>
      </c>
      <c r="G35" s="19">
        <v>364319</v>
      </c>
      <c r="H35" s="19">
        <v>364319</v>
      </c>
      <c r="I35" s="19">
        <v>364319</v>
      </c>
      <c r="J35" s="19">
        <v>364319</v>
      </c>
      <c r="K35" s="19">
        <v>364319</v>
      </c>
      <c r="L35" s="19">
        <v>364319</v>
      </c>
      <c r="M35" s="19">
        <v>364319</v>
      </c>
      <c r="N35" s="20">
        <v>364319</v>
      </c>
      <c r="O35" s="21">
        <v>4371887</v>
      </c>
      <c r="P35" s="19">
        <v>4614210</v>
      </c>
      <c r="Q35" s="22">
        <v>4869684</v>
      </c>
    </row>
    <row r="36" spans="1:17" ht="13.5">
      <c r="A36" s="3" t="s">
        <v>30</v>
      </c>
      <c r="B36" s="2"/>
      <c r="C36" s="19">
        <v>364378</v>
      </c>
      <c r="D36" s="19">
        <v>364319</v>
      </c>
      <c r="E36" s="19">
        <v>364319</v>
      </c>
      <c r="F36" s="19">
        <v>364319</v>
      </c>
      <c r="G36" s="19">
        <v>364319</v>
      </c>
      <c r="H36" s="19">
        <v>364319</v>
      </c>
      <c r="I36" s="19">
        <v>364319</v>
      </c>
      <c r="J36" s="19">
        <v>364319</v>
      </c>
      <c r="K36" s="19">
        <v>364319</v>
      </c>
      <c r="L36" s="19">
        <v>364319</v>
      </c>
      <c r="M36" s="19">
        <v>364319</v>
      </c>
      <c r="N36" s="20">
        <v>364319</v>
      </c>
      <c r="O36" s="21">
        <v>4371887</v>
      </c>
      <c r="P36" s="19">
        <v>4614210</v>
      </c>
      <c r="Q36" s="22">
        <v>4869684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3758542</v>
      </c>
      <c r="D38" s="16">
        <f t="shared" si="7"/>
        <v>3757959</v>
      </c>
      <c r="E38" s="16">
        <f>SUM(E39:E41)</f>
        <v>3757959</v>
      </c>
      <c r="F38" s="16">
        <f>SUM(F39:F41)</f>
        <v>3757962</v>
      </c>
      <c r="G38" s="16">
        <f>SUM(G39:G41)</f>
        <v>3757959</v>
      </c>
      <c r="H38" s="16">
        <f>SUM(H39:H41)</f>
        <v>3757959</v>
      </c>
      <c r="I38" s="16">
        <f t="shared" si="7"/>
        <v>3757962</v>
      </c>
      <c r="J38" s="16">
        <f t="shared" si="7"/>
        <v>3757959</v>
      </c>
      <c r="K38" s="16">
        <f t="shared" si="7"/>
        <v>3757959</v>
      </c>
      <c r="L38" s="16">
        <f>SUM(L39:L41)</f>
        <v>3757962</v>
      </c>
      <c r="M38" s="16">
        <f>SUM(M39:M41)</f>
        <v>3757959</v>
      </c>
      <c r="N38" s="27">
        <f t="shared" si="7"/>
        <v>3757959</v>
      </c>
      <c r="O38" s="28">
        <f t="shared" si="7"/>
        <v>45096100</v>
      </c>
      <c r="P38" s="16">
        <f t="shared" si="7"/>
        <v>47507548</v>
      </c>
      <c r="Q38" s="29">
        <f t="shared" si="7"/>
        <v>50032019</v>
      </c>
    </row>
    <row r="39" spans="1:17" ht="13.5">
      <c r="A39" s="3" t="s">
        <v>33</v>
      </c>
      <c r="B39" s="2"/>
      <c r="C39" s="19">
        <v>1486786</v>
      </c>
      <c r="D39" s="19">
        <v>1486523</v>
      </c>
      <c r="E39" s="19">
        <v>1486523</v>
      </c>
      <c r="F39" s="19">
        <v>1486526</v>
      </c>
      <c r="G39" s="19">
        <v>1486523</v>
      </c>
      <c r="H39" s="19">
        <v>1486523</v>
      </c>
      <c r="I39" s="19">
        <v>1486526</v>
      </c>
      <c r="J39" s="19">
        <v>1486523</v>
      </c>
      <c r="K39" s="19">
        <v>1486523</v>
      </c>
      <c r="L39" s="19">
        <v>1486526</v>
      </c>
      <c r="M39" s="19">
        <v>1486523</v>
      </c>
      <c r="N39" s="20">
        <v>1486523</v>
      </c>
      <c r="O39" s="21">
        <v>17838548</v>
      </c>
      <c r="P39" s="19">
        <v>18826740</v>
      </c>
      <c r="Q39" s="22">
        <v>19868557</v>
      </c>
    </row>
    <row r="40" spans="1:17" ht="13.5">
      <c r="A40" s="3" t="s">
        <v>34</v>
      </c>
      <c r="B40" s="2"/>
      <c r="C40" s="19">
        <v>1907378</v>
      </c>
      <c r="D40" s="19">
        <v>1907117</v>
      </c>
      <c r="E40" s="19">
        <v>1907117</v>
      </c>
      <c r="F40" s="19">
        <v>1907117</v>
      </c>
      <c r="G40" s="19">
        <v>1907117</v>
      </c>
      <c r="H40" s="19">
        <v>1907117</v>
      </c>
      <c r="I40" s="19">
        <v>1907117</v>
      </c>
      <c r="J40" s="19">
        <v>1907117</v>
      </c>
      <c r="K40" s="19">
        <v>1907117</v>
      </c>
      <c r="L40" s="19">
        <v>1907117</v>
      </c>
      <c r="M40" s="19">
        <v>1907117</v>
      </c>
      <c r="N40" s="20">
        <v>1907117</v>
      </c>
      <c r="O40" s="21">
        <v>22885665</v>
      </c>
      <c r="P40" s="19">
        <v>24066598</v>
      </c>
      <c r="Q40" s="22">
        <v>25293778</v>
      </c>
    </row>
    <row r="41" spans="1:17" ht="13.5">
      <c r="A41" s="3" t="s">
        <v>35</v>
      </c>
      <c r="B41" s="2"/>
      <c r="C41" s="19">
        <v>364378</v>
      </c>
      <c r="D41" s="19">
        <v>364319</v>
      </c>
      <c r="E41" s="19">
        <v>364319</v>
      </c>
      <c r="F41" s="19">
        <v>364319</v>
      </c>
      <c r="G41" s="19">
        <v>364319</v>
      </c>
      <c r="H41" s="19">
        <v>364319</v>
      </c>
      <c r="I41" s="19">
        <v>364319</v>
      </c>
      <c r="J41" s="19">
        <v>364319</v>
      </c>
      <c r="K41" s="19">
        <v>364319</v>
      </c>
      <c r="L41" s="19">
        <v>364319</v>
      </c>
      <c r="M41" s="19">
        <v>364319</v>
      </c>
      <c r="N41" s="20">
        <v>364319</v>
      </c>
      <c r="O41" s="21">
        <v>4371887</v>
      </c>
      <c r="P41" s="19">
        <v>4614210</v>
      </c>
      <c r="Q41" s="22">
        <v>4869684</v>
      </c>
    </row>
    <row r="42" spans="1:17" ht="13.5">
      <c r="A42" s="1" t="s">
        <v>36</v>
      </c>
      <c r="B42" s="4"/>
      <c r="C42" s="16">
        <f aca="true" t="shared" si="8" ref="C42:Q42">SUM(C43:C46)</f>
        <v>12543951</v>
      </c>
      <c r="D42" s="16">
        <f t="shared" si="8"/>
        <v>12543615</v>
      </c>
      <c r="E42" s="16">
        <f>SUM(E43:E46)</f>
        <v>12543615</v>
      </c>
      <c r="F42" s="16">
        <f>SUM(F43:F46)</f>
        <v>12543615</v>
      </c>
      <c r="G42" s="16">
        <f>SUM(G43:G46)</f>
        <v>12543615</v>
      </c>
      <c r="H42" s="16">
        <f>SUM(H43:H46)</f>
        <v>12543615</v>
      </c>
      <c r="I42" s="16">
        <f t="shared" si="8"/>
        <v>12543615</v>
      </c>
      <c r="J42" s="16">
        <f t="shared" si="8"/>
        <v>12543615</v>
      </c>
      <c r="K42" s="16">
        <f t="shared" si="8"/>
        <v>12543615</v>
      </c>
      <c r="L42" s="16">
        <f>SUM(L43:L46)</f>
        <v>12543615</v>
      </c>
      <c r="M42" s="16">
        <f>SUM(M43:M46)</f>
        <v>12543615</v>
      </c>
      <c r="N42" s="27">
        <f t="shared" si="8"/>
        <v>12543615</v>
      </c>
      <c r="O42" s="28">
        <f t="shared" si="8"/>
        <v>150523716</v>
      </c>
      <c r="P42" s="16">
        <f t="shared" si="8"/>
        <v>158463659</v>
      </c>
      <c r="Q42" s="29">
        <f t="shared" si="8"/>
        <v>166831464</v>
      </c>
    </row>
    <row r="43" spans="1:17" ht="13.5">
      <c r="A43" s="3" t="s">
        <v>37</v>
      </c>
      <c r="B43" s="2"/>
      <c r="C43" s="19">
        <v>10423565</v>
      </c>
      <c r="D43" s="19">
        <v>10423502</v>
      </c>
      <c r="E43" s="19">
        <v>10423502</v>
      </c>
      <c r="F43" s="19">
        <v>10423502</v>
      </c>
      <c r="G43" s="19">
        <v>10423502</v>
      </c>
      <c r="H43" s="19">
        <v>10423502</v>
      </c>
      <c r="I43" s="19">
        <v>10423502</v>
      </c>
      <c r="J43" s="19">
        <v>10423502</v>
      </c>
      <c r="K43" s="19">
        <v>10423502</v>
      </c>
      <c r="L43" s="19">
        <v>10423502</v>
      </c>
      <c r="M43" s="19">
        <v>10423502</v>
      </c>
      <c r="N43" s="20">
        <v>10423502</v>
      </c>
      <c r="O43" s="21">
        <v>125082087</v>
      </c>
      <c r="P43" s="19">
        <v>131796537</v>
      </c>
      <c r="Q43" s="22">
        <v>138873633</v>
      </c>
    </row>
    <row r="44" spans="1:17" ht="13.5">
      <c r="A44" s="3" t="s">
        <v>38</v>
      </c>
      <c r="B44" s="2"/>
      <c r="C44" s="19">
        <v>813192</v>
      </c>
      <c r="D44" s="19">
        <v>813050</v>
      </c>
      <c r="E44" s="19">
        <v>813050</v>
      </c>
      <c r="F44" s="19">
        <v>813050</v>
      </c>
      <c r="G44" s="19">
        <v>813050</v>
      </c>
      <c r="H44" s="19">
        <v>813050</v>
      </c>
      <c r="I44" s="19">
        <v>813050</v>
      </c>
      <c r="J44" s="19">
        <v>813050</v>
      </c>
      <c r="K44" s="19">
        <v>813050</v>
      </c>
      <c r="L44" s="19">
        <v>813050</v>
      </c>
      <c r="M44" s="19">
        <v>813050</v>
      </c>
      <c r="N44" s="20">
        <v>813050</v>
      </c>
      <c r="O44" s="21">
        <v>9756742</v>
      </c>
      <c r="P44" s="19">
        <v>10249885</v>
      </c>
      <c r="Q44" s="22">
        <v>10768566</v>
      </c>
    </row>
    <row r="45" spans="1:17" ht="13.5">
      <c r="A45" s="3" t="s">
        <v>39</v>
      </c>
      <c r="B45" s="2"/>
      <c r="C45" s="23">
        <v>435715</v>
      </c>
      <c r="D45" s="23">
        <v>435652</v>
      </c>
      <c r="E45" s="23">
        <v>435652</v>
      </c>
      <c r="F45" s="23">
        <v>435652</v>
      </c>
      <c r="G45" s="23">
        <v>435652</v>
      </c>
      <c r="H45" s="23">
        <v>435652</v>
      </c>
      <c r="I45" s="23">
        <v>435652</v>
      </c>
      <c r="J45" s="23">
        <v>435652</v>
      </c>
      <c r="K45" s="23">
        <v>435652</v>
      </c>
      <c r="L45" s="23">
        <v>435652</v>
      </c>
      <c r="M45" s="23">
        <v>435652</v>
      </c>
      <c r="N45" s="24">
        <v>435652</v>
      </c>
      <c r="O45" s="25">
        <v>5227887</v>
      </c>
      <c r="P45" s="23">
        <v>5470210</v>
      </c>
      <c r="Q45" s="26">
        <v>5725684</v>
      </c>
    </row>
    <row r="46" spans="1:17" ht="13.5">
      <c r="A46" s="3" t="s">
        <v>40</v>
      </c>
      <c r="B46" s="2"/>
      <c r="C46" s="19">
        <v>871479</v>
      </c>
      <c r="D46" s="19">
        <v>871411</v>
      </c>
      <c r="E46" s="19">
        <v>871411</v>
      </c>
      <c r="F46" s="19">
        <v>871411</v>
      </c>
      <c r="G46" s="19">
        <v>871411</v>
      </c>
      <c r="H46" s="19">
        <v>871411</v>
      </c>
      <c r="I46" s="19">
        <v>871411</v>
      </c>
      <c r="J46" s="19">
        <v>871411</v>
      </c>
      <c r="K46" s="19">
        <v>871411</v>
      </c>
      <c r="L46" s="19">
        <v>871411</v>
      </c>
      <c r="M46" s="19">
        <v>871411</v>
      </c>
      <c r="N46" s="20">
        <v>871411</v>
      </c>
      <c r="O46" s="21">
        <v>10457000</v>
      </c>
      <c r="P46" s="19">
        <v>10947027</v>
      </c>
      <c r="Q46" s="22">
        <v>11463581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39046911</v>
      </c>
      <c r="D48" s="41">
        <f t="shared" si="9"/>
        <v>39043766</v>
      </c>
      <c r="E48" s="41">
        <f>+E28+E32+E38+E42+E47</f>
        <v>39043766</v>
      </c>
      <c r="F48" s="41">
        <f>+F28+F32+F38+F42+F47</f>
        <v>39043769</v>
      </c>
      <c r="G48" s="41">
        <f>+G28+G32+G38+G42+G47</f>
        <v>39043766</v>
      </c>
      <c r="H48" s="41">
        <f>+H28+H32+H38+H42+H47</f>
        <v>39043766</v>
      </c>
      <c r="I48" s="41">
        <f t="shared" si="9"/>
        <v>39043775</v>
      </c>
      <c r="J48" s="41">
        <f t="shared" si="9"/>
        <v>39043766</v>
      </c>
      <c r="K48" s="41">
        <f t="shared" si="9"/>
        <v>39043766</v>
      </c>
      <c r="L48" s="41">
        <f>+L28+L32+L38+L42+L47</f>
        <v>39043769</v>
      </c>
      <c r="M48" s="41">
        <f>+M28+M32+M38+M42+M47</f>
        <v>39043766</v>
      </c>
      <c r="N48" s="42">
        <f t="shared" si="9"/>
        <v>39043766</v>
      </c>
      <c r="O48" s="43">
        <f t="shared" si="9"/>
        <v>468528352</v>
      </c>
      <c r="P48" s="41">
        <f t="shared" si="9"/>
        <v>522397032</v>
      </c>
      <c r="Q48" s="44">
        <f t="shared" si="9"/>
        <v>549277280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8379757</v>
      </c>
      <c r="D49" s="45">
        <f t="shared" si="10"/>
        <v>8382770</v>
      </c>
      <c r="E49" s="45">
        <f t="shared" si="10"/>
        <v>8382770</v>
      </c>
      <c r="F49" s="45">
        <f t="shared" si="10"/>
        <v>8382767</v>
      </c>
      <c r="G49" s="45">
        <f t="shared" si="10"/>
        <v>8382770</v>
      </c>
      <c r="H49" s="45">
        <f t="shared" si="10"/>
        <v>8382770</v>
      </c>
      <c r="I49" s="45">
        <f t="shared" si="10"/>
        <v>8382761</v>
      </c>
      <c r="J49" s="45">
        <f t="shared" si="10"/>
        <v>8382770</v>
      </c>
      <c r="K49" s="45">
        <f t="shared" si="10"/>
        <v>8382770</v>
      </c>
      <c r="L49" s="45">
        <f>+L25-L48</f>
        <v>8382767</v>
      </c>
      <c r="M49" s="45">
        <f>+M25-M48</f>
        <v>8382770</v>
      </c>
      <c r="N49" s="46">
        <f t="shared" si="10"/>
        <v>8382770</v>
      </c>
      <c r="O49" s="47">
        <f t="shared" si="10"/>
        <v>100590212</v>
      </c>
      <c r="P49" s="45">
        <f t="shared" si="10"/>
        <v>78190779</v>
      </c>
      <c r="Q49" s="48">
        <f t="shared" si="10"/>
        <v>88796520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15020988</v>
      </c>
      <c r="D5" s="16">
        <f t="shared" si="0"/>
        <v>15020988</v>
      </c>
      <c r="E5" s="16">
        <f t="shared" si="0"/>
        <v>15020988</v>
      </c>
      <c r="F5" s="16">
        <f t="shared" si="0"/>
        <v>15020988</v>
      </c>
      <c r="G5" s="16">
        <f t="shared" si="0"/>
        <v>15020988</v>
      </c>
      <c r="H5" s="16">
        <f t="shared" si="0"/>
        <v>15020988</v>
      </c>
      <c r="I5" s="16">
        <f t="shared" si="0"/>
        <v>15020988</v>
      </c>
      <c r="J5" s="16">
        <f t="shared" si="0"/>
        <v>15020988</v>
      </c>
      <c r="K5" s="16">
        <f t="shared" si="0"/>
        <v>15020988</v>
      </c>
      <c r="L5" s="16">
        <f>SUM(L6:L8)</f>
        <v>15020988</v>
      </c>
      <c r="M5" s="16">
        <f>SUM(M6:M8)</f>
        <v>15020988</v>
      </c>
      <c r="N5" s="17">
        <f t="shared" si="0"/>
        <v>15021007</v>
      </c>
      <c r="O5" s="18">
        <f t="shared" si="0"/>
        <v>180251875</v>
      </c>
      <c r="P5" s="16">
        <f t="shared" si="0"/>
        <v>188645510</v>
      </c>
      <c r="Q5" s="17">
        <f t="shared" si="0"/>
        <v>197949098</v>
      </c>
    </row>
    <row r="6" spans="1:17" ht="13.5">
      <c r="A6" s="3" t="s">
        <v>23</v>
      </c>
      <c r="B6" s="2"/>
      <c r="C6" s="19">
        <v>3915015</v>
      </c>
      <c r="D6" s="19">
        <v>3915015</v>
      </c>
      <c r="E6" s="19">
        <v>3915015</v>
      </c>
      <c r="F6" s="19">
        <v>3915015</v>
      </c>
      <c r="G6" s="19">
        <v>3915015</v>
      </c>
      <c r="H6" s="19">
        <v>3915015</v>
      </c>
      <c r="I6" s="19">
        <v>3915015</v>
      </c>
      <c r="J6" s="19">
        <v>3915015</v>
      </c>
      <c r="K6" s="19">
        <v>3915015</v>
      </c>
      <c r="L6" s="19">
        <v>3915015</v>
      </c>
      <c r="M6" s="19">
        <v>3915015</v>
      </c>
      <c r="N6" s="20">
        <v>3915009</v>
      </c>
      <c r="O6" s="21">
        <v>46980174</v>
      </c>
      <c r="P6" s="19">
        <v>50508661</v>
      </c>
      <c r="Q6" s="22">
        <v>54427275</v>
      </c>
    </row>
    <row r="7" spans="1:17" ht="13.5">
      <c r="A7" s="3" t="s">
        <v>24</v>
      </c>
      <c r="B7" s="2"/>
      <c r="C7" s="23">
        <v>10561482</v>
      </c>
      <c r="D7" s="23">
        <v>10561482</v>
      </c>
      <c r="E7" s="23">
        <v>10561482</v>
      </c>
      <c r="F7" s="23">
        <v>10561482</v>
      </c>
      <c r="G7" s="23">
        <v>10561482</v>
      </c>
      <c r="H7" s="23">
        <v>10561482</v>
      </c>
      <c r="I7" s="23">
        <v>10561482</v>
      </c>
      <c r="J7" s="23">
        <v>10561482</v>
      </c>
      <c r="K7" s="23">
        <v>10561482</v>
      </c>
      <c r="L7" s="23">
        <v>10561482</v>
      </c>
      <c r="M7" s="23">
        <v>10561482</v>
      </c>
      <c r="N7" s="24">
        <v>10561504</v>
      </c>
      <c r="O7" s="25">
        <v>126737806</v>
      </c>
      <c r="P7" s="23">
        <v>131112220</v>
      </c>
      <c r="Q7" s="26">
        <v>135954984</v>
      </c>
    </row>
    <row r="8" spans="1:17" ht="13.5">
      <c r="A8" s="3" t="s">
        <v>25</v>
      </c>
      <c r="B8" s="2"/>
      <c r="C8" s="19">
        <v>544491</v>
      </c>
      <c r="D8" s="19">
        <v>544491</v>
      </c>
      <c r="E8" s="19">
        <v>544491</v>
      </c>
      <c r="F8" s="19">
        <v>544491</v>
      </c>
      <c r="G8" s="19">
        <v>544491</v>
      </c>
      <c r="H8" s="19">
        <v>544491</v>
      </c>
      <c r="I8" s="19">
        <v>544491</v>
      </c>
      <c r="J8" s="19">
        <v>544491</v>
      </c>
      <c r="K8" s="19">
        <v>544491</v>
      </c>
      <c r="L8" s="19">
        <v>544491</v>
      </c>
      <c r="M8" s="19">
        <v>544491</v>
      </c>
      <c r="N8" s="20">
        <v>544494</v>
      </c>
      <c r="O8" s="21">
        <v>6533895</v>
      </c>
      <c r="P8" s="19">
        <v>7024629</v>
      </c>
      <c r="Q8" s="22">
        <v>7566839</v>
      </c>
    </row>
    <row r="9" spans="1:17" ht="13.5">
      <c r="A9" s="1" t="s">
        <v>26</v>
      </c>
      <c r="B9" s="2"/>
      <c r="C9" s="16">
        <f aca="true" t="shared" si="1" ref="C9:Q9">SUM(C10:C14)</f>
        <v>1352049</v>
      </c>
      <c r="D9" s="16">
        <f t="shared" si="1"/>
        <v>1352049</v>
      </c>
      <c r="E9" s="16">
        <f t="shared" si="1"/>
        <v>1352049</v>
      </c>
      <c r="F9" s="16">
        <f t="shared" si="1"/>
        <v>1352049</v>
      </c>
      <c r="G9" s="16">
        <f t="shared" si="1"/>
        <v>1352049</v>
      </c>
      <c r="H9" s="16">
        <f t="shared" si="1"/>
        <v>1352049</v>
      </c>
      <c r="I9" s="16">
        <f t="shared" si="1"/>
        <v>1352049</v>
      </c>
      <c r="J9" s="16">
        <f t="shared" si="1"/>
        <v>1352049</v>
      </c>
      <c r="K9" s="16">
        <f t="shared" si="1"/>
        <v>1352049</v>
      </c>
      <c r="L9" s="16">
        <f>SUM(L10:L14)</f>
        <v>1352049</v>
      </c>
      <c r="M9" s="16">
        <f>SUM(M10:M14)</f>
        <v>1352049</v>
      </c>
      <c r="N9" s="27">
        <f t="shared" si="1"/>
        <v>1352037</v>
      </c>
      <c r="O9" s="28">
        <f t="shared" si="1"/>
        <v>16224576</v>
      </c>
      <c r="P9" s="16">
        <f t="shared" si="1"/>
        <v>17318887</v>
      </c>
      <c r="Q9" s="29">
        <f t="shared" si="1"/>
        <v>18648747</v>
      </c>
    </row>
    <row r="10" spans="1:17" ht="13.5">
      <c r="A10" s="3" t="s">
        <v>27</v>
      </c>
      <c r="B10" s="2"/>
      <c r="C10" s="19">
        <v>518523</v>
      </c>
      <c r="D10" s="19">
        <v>518523</v>
      </c>
      <c r="E10" s="19">
        <v>518523</v>
      </c>
      <c r="F10" s="19">
        <v>518523</v>
      </c>
      <c r="G10" s="19">
        <v>518523</v>
      </c>
      <c r="H10" s="19">
        <v>518523</v>
      </c>
      <c r="I10" s="19">
        <v>518523</v>
      </c>
      <c r="J10" s="19">
        <v>518523</v>
      </c>
      <c r="K10" s="19">
        <v>518523</v>
      </c>
      <c r="L10" s="19">
        <v>518523</v>
      </c>
      <c r="M10" s="19">
        <v>518523</v>
      </c>
      <c r="N10" s="20">
        <v>518515</v>
      </c>
      <c r="O10" s="21">
        <v>6222268</v>
      </c>
      <c r="P10" s="19">
        <v>6565348</v>
      </c>
      <c r="Q10" s="22">
        <v>7065174</v>
      </c>
    </row>
    <row r="11" spans="1:17" ht="13.5">
      <c r="A11" s="3" t="s">
        <v>28</v>
      </c>
      <c r="B11" s="2"/>
      <c r="C11" s="19">
        <v>733037</v>
      </c>
      <c r="D11" s="19">
        <v>733037</v>
      </c>
      <c r="E11" s="19">
        <v>733037</v>
      </c>
      <c r="F11" s="19">
        <v>733037</v>
      </c>
      <c r="G11" s="19">
        <v>733037</v>
      </c>
      <c r="H11" s="19">
        <v>733037</v>
      </c>
      <c r="I11" s="19">
        <v>733037</v>
      </c>
      <c r="J11" s="19">
        <v>733037</v>
      </c>
      <c r="K11" s="19">
        <v>733037</v>
      </c>
      <c r="L11" s="19">
        <v>733037</v>
      </c>
      <c r="M11" s="19">
        <v>733037</v>
      </c>
      <c r="N11" s="20">
        <v>733035</v>
      </c>
      <c r="O11" s="21">
        <v>8796442</v>
      </c>
      <c r="P11" s="19">
        <v>9457106</v>
      </c>
      <c r="Q11" s="22">
        <v>10187072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100489</v>
      </c>
      <c r="D13" s="19">
        <v>100489</v>
      </c>
      <c r="E13" s="19">
        <v>100489</v>
      </c>
      <c r="F13" s="19">
        <v>100489</v>
      </c>
      <c r="G13" s="19">
        <v>100489</v>
      </c>
      <c r="H13" s="19">
        <v>100489</v>
      </c>
      <c r="I13" s="19">
        <v>100489</v>
      </c>
      <c r="J13" s="19">
        <v>100489</v>
      </c>
      <c r="K13" s="19">
        <v>100489</v>
      </c>
      <c r="L13" s="19">
        <v>100489</v>
      </c>
      <c r="M13" s="19">
        <v>100489</v>
      </c>
      <c r="N13" s="20">
        <v>100487</v>
      </c>
      <c r="O13" s="21">
        <v>1205866</v>
      </c>
      <c r="P13" s="19">
        <v>1296433</v>
      </c>
      <c r="Q13" s="22">
        <v>1396501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4013796</v>
      </c>
      <c r="D15" s="16">
        <f t="shared" si="2"/>
        <v>4013796</v>
      </c>
      <c r="E15" s="16">
        <f t="shared" si="2"/>
        <v>4013796</v>
      </c>
      <c r="F15" s="16">
        <f t="shared" si="2"/>
        <v>4013796</v>
      </c>
      <c r="G15" s="16">
        <f t="shared" si="2"/>
        <v>4013796</v>
      </c>
      <c r="H15" s="16">
        <f t="shared" si="2"/>
        <v>4013796</v>
      </c>
      <c r="I15" s="16">
        <f t="shared" si="2"/>
        <v>4013796</v>
      </c>
      <c r="J15" s="16">
        <f t="shared" si="2"/>
        <v>4013796</v>
      </c>
      <c r="K15" s="16">
        <f t="shared" si="2"/>
        <v>4013796</v>
      </c>
      <c r="L15" s="16">
        <f>SUM(L16:L18)</f>
        <v>4013796</v>
      </c>
      <c r="M15" s="16">
        <f>SUM(M16:M18)</f>
        <v>4013793</v>
      </c>
      <c r="N15" s="27">
        <f t="shared" si="2"/>
        <v>4013824</v>
      </c>
      <c r="O15" s="28">
        <f t="shared" si="2"/>
        <v>48165577</v>
      </c>
      <c r="P15" s="16">
        <f t="shared" si="2"/>
        <v>50361620</v>
      </c>
      <c r="Q15" s="29">
        <f t="shared" si="2"/>
        <v>53847810</v>
      </c>
    </row>
    <row r="16" spans="1:17" ht="13.5">
      <c r="A16" s="3" t="s">
        <v>33</v>
      </c>
      <c r="B16" s="2"/>
      <c r="C16" s="19">
        <v>1512494</v>
      </c>
      <c r="D16" s="19">
        <v>1512494</v>
      </c>
      <c r="E16" s="19">
        <v>1512494</v>
      </c>
      <c r="F16" s="19">
        <v>1512494</v>
      </c>
      <c r="G16" s="19">
        <v>1512494</v>
      </c>
      <c r="H16" s="19">
        <v>1512494</v>
      </c>
      <c r="I16" s="19">
        <v>1512494</v>
      </c>
      <c r="J16" s="19">
        <v>1512494</v>
      </c>
      <c r="K16" s="19">
        <v>1512494</v>
      </c>
      <c r="L16" s="19">
        <v>1512494</v>
      </c>
      <c r="M16" s="19">
        <v>1512491</v>
      </c>
      <c r="N16" s="20">
        <v>1512512</v>
      </c>
      <c r="O16" s="21">
        <v>18149943</v>
      </c>
      <c r="P16" s="19">
        <v>18272873</v>
      </c>
      <c r="Q16" s="22">
        <v>19492089</v>
      </c>
    </row>
    <row r="17" spans="1:17" ht="13.5">
      <c r="A17" s="3" t="s">
        <v>34</v>
      </c>
      <c r="B17" s="2"/>
      <c r="C17" s="19">
        <v>2501302</v>
      </c>
      <c r="D17" s="19">
        <v>2501302</v>
      </c>
      <c r="E17" s="19">
        <v>2501302</v>
      </c>
      <c r="F17" s="19">
        <v>2501302</v>
      </c>
      <c r="G17" s="19">
        <v>2501302</v>
      </c>
      <c r="H17" s="19">
        <v>2501302</v>
      </c>
      <c r="I17" s="19">
        <v>2501302</v>
      </c>
      <c r="J17" s="19">
        <v>2501302</v>
      </c>
      <c r="K17" s="19">
        <v>2501302</v>
      </c>
      <c r="L17" s="19">
        <v>2501302</v>
      </c>
      <c r="M17" s="19">
        <v>2501302</v>
      </c>
      <c r="N17" s="20">
        <v>2501312</v>
      </c>
      <c r="O17" s="21">
        <v>30015634</v>
      </c>
      <c r="P17" s="19">
        <v>32088747</v>
      </c>
      <c r="Q17" s="22">
        <v>34355721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12178222</v>
      </c>
      <c r="D19" s="16">
        <f t="shared" si="3"/>
        <v>12178222</v>
      </c>
      <c r="E19" s="16">
        <f t="shared" si="3"/>
        <v>12178222</v>
      </c>
      <c r="F19" s="16">
        <f t="shared" si="3"/>
        <v>12178222</v>
      </c>
      <c r="G19" s="16">
        <f t="shared" si="3"/>
        <v>12178222</v>
      </c>
      <c r="H19" s="16">
        <f t="shared" si="3"/>
        <v>12178222</v>
      </c>
      <c r="I19" s="16">
        <f t="shared" si="3"/>
        <v>12178423</v>
      </c>
      <c r="J19" s="16">
        <f t="shared" si="3"/>
        <v>12178241</v>
      </c>
      <c r="K19" s="16">
        <f t="shared" si="3"/>
        <v>12178222</v>
      </c>
      <c r="L19" s="16">
        <f>SUM(L20:L23)</f>
        <v>12178222</v>
      </c>
      <c r="M19" s="16">
        <f>SUM(M20:M23)</f>
        <v>12178221</v>
      </c>
      <c r="N19" s="27">
        <f t="shared" si="3"/>
        <v>12178254</v>
      </c>
      <c r="O19" s="28">
        <f t="shared" si="3"/>
        <v>146138915</v>
      </c>
      <c r="P19" s="16">
        <f t="shared" si="3"/>
        <v>166103563</v>
      </c>
      <c r="Q19" s="29">
        <f t="shared" si="3"/>
        <v>175463895</v>
      </c>
    </row>
    <row r="20" spans="1:17" ht="13.5">
      <c r="A20" s="3" t="s">
        <v>37</v>
      </c>
      <c r="B20" s="2"/>
      <c r="C20" s="19">
        <v>7127080</v>
      </c>
      <c r="D20" s="19">
        <v>7127080</v>
      </c>
      <c r="E20" s="19">
        <v>7127080</v>
      </c>
      <c r="F20" s="19">
        <v>7127080</v>
      </c>
      <c r="G20" s="19">
        <v>7127080</v>
      </c>
      <c r="H20" s="19">
        <v>7127080</v>
      </c>
      <c r="I20" s="19">
        <v>7127080</v>
      </c>
      <c r="J20" s="19">
        <v>7127080</v>
      </c>
      <c r="K20" s="19">
        <v>7127080</v>
      </c>
      <c r="L20" s="19">
        <v>7127080</v>
      </c>
      <c r="M20" s="19">
        <v>7127080</v>
      </c>
      <c r="N20" s="20">
        <v>7127102</v>
      </c>
      <c r="O20" s="21">
        <v>85524982</v>
      </c>
      <c r="P20" s="19">
        <v>101833466</v>
      </c>
      <c r="Q20" s="22">
        <v>107345275</v>
      </c>
    </row>
    <row r="21" spans="1:17" ht="13.5">
      <c r="A21" s="3" t="s">
        <v>38</v>
      </c>
      <c r="B21" s="2"/>
      <c r="C21" s="19">
        <v>1736376</v>
      </c>
      <c r="D21" s="19">
        <v>1736376</v>
      </c>
      <c r="E21" s="19">
        <v>1736376</v>
      </c>
      <c r="F21" s="19">
        <v>1736376</v>
      </c>
      <c r="G21" s="19">
        <v>1736376</v>
      </c>
      <c r="H21" s="19">
        <v>1736376</v>
      </c>
      <c r="I21" s="19">
        <v>1736376</v>
      </c>
      <c r="J21" s="19">
        <v>1736395</v>
      </c>
      <c r="K21" s="19">
        <v>1736376</v>
      </c>
      <c r="L21" s="19">
        <v>1736376</v>
      </c>
      <c r="M21" s="19">
        <v>1736376</v>
      </c>
      <c r="N21" s="20">
        <v>1736378</v>
      </c>
      <c r="O21" s="21">
        <v>20836533</v>
      </c>
      <c r="P21" s="19">
        <v>21961705</v>
      </c>
      <c r="Q21" s="22">
        <v>23147638</v>
      </c>
    </row>
    <row r="22" spans="1:17" ht="13.5">
      <c r="A22" s="3" t="s">
        <v>39</v>
      </c>
      <c r="B22" s="2"/>
      <c r="C22" s="23">
        <v>1223078</v>
      </c>
      <c r="D22" s="23">
        <v>1223078</v>
      </c>
      <c r="E22" s="23">
        <v>1223078</v>
      </c>
      <c r="F22" s="23">
        <v>1223078</v>
      </c>
      <c r="G22" s="23">
        <v>1223078</v>
      </c>
      <c r="H22" s="23">
        <v>1223078</v>
      </c>
      <c r="I22" s="23">
        <v>1223279</v>
      </c>
      <c r="J22" s="23">
        <v>1223078</v>
      </c>
      <c r="K22" s="23">
        <v>1223078</v>
      </c>
      <c r="L22" s="23">
        <v>1223076</v>
      </c>
      <c r="M22" s="23">
        <v>1223077</v>
      </c>
      <c r="N22" s="24">
        <v>1223076</v>
      </c>
      <c r="O22" s="25">
        <v>14677132</v>
      </c>
      <c r="P22" s="23">
        <v>15701209</v>
      </c>
      <c r="Q22" s="26">
        <v>16822768</v>
      </c>
    </row>
    <row r="23" spans="1:17" ht="13.5">
      <c r="A23" s="3" t="s">
        <v>40</v>
      </c>
      <c r="B23" s="2"/>
      <c r="C23" s="19">
        <v>2091688</v>
      </c>
      <c r="D23" s="19">
        <v>2091688</v>
      </c>
      <c r="E23" s="19">
        <v>2091688</v>
      </c>
      <c r="F23" s="19">
        <v>2091688</v>
      </c>
      <c r="G23" s="19">
        <v>2091688</v>
      </c>
      <c r="H23" s="19">
        <v>2091688</v>
      </c>
      <c r="I23" s="19">
        <v>2091688</v>
      </c>
      <c r="J23" s="19">
        <v>2091688</v>
      </c>
      <c r="K23" s="19">
        <v>2091688</v>
      </c>
      <c r="L23" s="19">
        <v>2091690</v>
      </c>
      <c r="M23" s="19">
        <v>2091688</v>
      </c>
      <c r="N23" s="20">
        <v>2091698</v>
      </c>
      <c r="O23" s="21">
        <v>25100268</v>
      </c>
      <c r="P23" s="19">
        <v>26607183</v>
      </c>
      <c r="Q23" s="22">
        <v>28148214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32565055</v>
      </c>
      <c r="D25" s="41">
        <f t="shared" si="4"/>
        <v>32565055</v>
      </c>
      <c r="E25" s="41">
        <f t="shared" si="4"/>
        <v>32565055</v>
      </c>
      <c r="F25" s="41">
        <f t="shared" si="4"/>
        <v>32565055</v>
      </c>
      <c r="G25" s="41">
        <f t="shared" si="4"/>
        <v>32565055</v>
      </c>
      <c r="H25" s="41">
        <f t="shared" si="4"/>
        <v>32565055</v>
      </c>
      <c r="I25" s="41">
        <f t="shared" si="4"/>
        <v>32565256</v>
      </c>
      <c r="J25" s="41">
        <f t="shared" si="4"/>
        <v>32565074</v>
      </c>
      <c r="K25" s="41">
        <f t="shared" si="4"/>
        <v>32565055</v>
      </c>
      <c r="L25" s="41">
        <f>+L5+L9+L15+L19+L24</f>
        <v>32565055</v>
      </c>
      <c r="M25" s="41">
        <f>+M5+M9+M15+M19+M24</f>
        <v>32565051</v>
      </c>
      <c r="N25" s="42">
        <f t="shared" si="4"/>
        <v>32565122</v>
      </c>
      <c r="O25" s="43">
        <f t="shared" si="4"/>
        <v>390780943</v>
      </c>
      <c r="P25" s="41">
        <f t="shared" si="4"/>
        <v>422429580</v>
      </c>
      <c r="Q25" s="44">
        <f t="shared" si="4"/>
        <v>445909550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14368373</v>
      </c>
      <c r="D28" s="16">
        <f t="shared" si="5"/>
        <v>14368373</v>
      </c>
      <c r="E28" s="16">
        <f>SUM(E29:E31)</f>
        <v>14368373</v>
      </c>
      <c r="F28" s="16">
        <f>SUM(F29:F31)</f>
        <v>14368373</v>
      </c>
      <c r="G28" s="16">
        <f>SUM(G29:G31)</f>
        <v>14368375</v>
      </c>
      <c r="H28" s="16">
        <f>SUM(H29:H31)</f>
        <v>14368371</v>
      </c>
      <c r="I28" s="16">
        <f t="shared" si="5"/>
        <v>14368372</v>
      </c>
      <c r="J28" s="16">
        <f t="shared" si="5"/>
        <v>14368372</v>
      </c>
      <c r="K28" s="16">
        <f t="shared" si="5"/>
        <v>14368380</v>
      </c>
      <c r="L28" s="16">
        <f>SUM(L29:L31)</f>
        <v>14368382</v>
      </c>
      <c r="M28" s="16">
        <f>SUM(M29:M31)</f>
        <v>14368424</v>
      </c>
      <c r="N28" s="17">
        <f t="shared" si="5"/>
        <v>14368740</v>
      </c>
      <c r="O28" s="18">
        <f t="shared" si="5"/>
        <v>172420908</v>
      </c>
      <c r="P28" s="16">
        <f t="shared" si="5"/>
        <v>182049850</v>
      </c>
      <c r="Q28" s="17">
        <f t="shared" si="5"/>
        <v>203561336</v>
      </c>
    </row>
    <row r="29" spans="1:17" ht="13.5">
      <c r="A29" s="3" t="s">
        <v>23</v>
      </c>
      <c r="B29" s="2"/>
      <c r="C29" s="19">
        <v>4198965</v>
      </c>
      <c r="D29" s="19">
        <v>4198965</v>
      </c>
      <c r="E29" s="19">
        <v>4198965</v>
      </c>
      <c r="F29" s="19">
        <v>4198965</v>
      </c>
      <c r="G29" s="19">
        <v>4198965</v>
      </c>
      <c r="H29" s="19">
        <v>4198964</v>
      </c>
      <c r="I29" s="19">
        <v>4198965</v>
      </c>
      <c r="J29" s="19">
        <v>4198965</v>
      </c>
      <c r="K29" s="19">
        <v>4198967</v>
      </c>
      <c r="L29" s="19">
        <v>4198967</v>
      </c>
      <c r="M29" s="19">
        <v>4198962</v>
      </c>
      <c r="N29" s="20">
        <v>4198967</v>
      </c>
      <c r="O29" s="21">
        <v>50387582</v>
      </c>
      <c r="P29" s="19">
        <v>53108511</v>
      </c>
      <c r="Q29" s="22">
        <v>67159358</v>
      </c>
    </row>
    <row r="30" spans="1:17" ht="13.5">
      <c r="A30" s="3" t="s">
        <v>24</v>
      </c>
      <c r="B30" s="2"/>
      <c r="C30" s="23">
        <v>9504561</v>
      </c>
      <c r="D30" s="23">
        <v>9504561</v>
      </c>
      <c r="E30" s="23">
        <v>9504561</v>
      </c>
      <c r="F30" s="23">
        <v>9504561</v>
      </c>
      <c r="G30" s="23">
        <v>9504563</v>
      </c>
      <c r="H30" s="23">
        <v>9504560</v>
      </c>
      <c r="I30" s="23">
        <v>9504560</v>
      </c>
      <c r="J30" s="23">
        <v>9504560</v>
      </c>
      <c r="K30" s="23">
        <v>9504562</v>
      </c>
      <c r="L30" s="23">
        <v>9504564</v>
      </c>
      <c r="M30" s="23">
        <v>9504612</v>
      </c>
      <c r="N30" s="24">
        <v>9504944</v>
      </c>
      <c r="O30" s="25">
        <v>114055169</v>
      </c>
      <c r="P30" s="23">
        <v>120532359</v>
      </c>
      <c r="Q30" s="26">
        <v>127538915</v>
      </c>
    </row>
    <row r="31" spans="1:17" ht="13.5">
      <c r="A31" s="3" t="s">
        <v>25</v>
      </c>
      <c r="B31" s="2"/>
      <c r="C31" s="19">
        <v>664847</v>
      </c>
      <c r="D31" s="19">
        <v>664847</v>
      </c>
      <c r="E31" s="19">
        <v>664847</v>
      </c>
      <c r="F31" s="19">
        <v>664847</v>
      </c>
      <c r="G31" s="19">
        <v>664847</v>
      </c>
      <c r="H31" s="19">
        <v>664847</v>
      </c>
      <c r="I31" s="19">
        <v>664847</v>
      </c>
      <c r="J31" s="19">
        <v>664847</v>
      </c>
      <c r="K31" s="19">
        <v>664851</v>
      </c>
      <c r="L31" s="19">
        <v>664851</v>
      </c>
      <c r="M31" s="19">
        <v>664850</v>
      </c>
      <c r="N31" s="20">
        <v>664829</v>
      </c>
      <c r="O31" s="21">
        <v>7978157</v>
      </c>
      <c r="P31" s="19">
        <v>8408980</v>
      </c>
      <c r="Q31" s="22">
        <v>8863063</v>
      </c>
    </row>
    <row r="32" spans="1:17" ht="13.5">
      <c r="A32" s="1" t="s">
        <v>26</v>
      </c>
      <c r="B32" s="2"/>
      <c r="C32" s="16">
        <f aca="true" t="shared" si="6" ref="C32:Q32">SUM(C33:C37)</f>
        <v>1063374</v>
      </c>
      <c r="D32" s="16">
        <f t="shared" si="6"/>
        <v>1063374</v>
      </c>
      <c r="E32" s="16">
        <f>SUM(E33:E37)</f>
        <v>1063374</v>
      </c>
      <c r="F32" s="16">
        <f>SUM(F33:F37)</f>
        <v>1063374</v>
      </c>
      <c r="G32" s="16">
        <f>SUM(G33:G37)</f>
        <v>1063374</v>
      </c>
      <c r="H32" s="16">
        <f>SUM(H33:H37)</f>
        <v>1063374</v>
      </c>
      <c r="I32" s="16">
        <f t="shared" si="6"/>
        <v>1063373</v>
      </c>
      <c r="J32" s="16">
        <f t="shared" si="6"/>
        <v>1063372</v>
      </c>
      <c r="K32" s="16">
        <f t="shared" si="6"/>
        <v>1063374</v>
      </c>
      <c r="L32" s="16">
        <f>SUM(L33:L37)</f>
        <v>1063375</v>
      </c>
      <c r="M32" s="16">
        <f>SUM(M33:M37)</f>
        <v>1063377</v>
      </c>
      <c r="N32" s="27">
        <f t="shared" si="6"/>
        <v>1063395</v>
      </c>
      <c r="O32" s="28">
        <f t="shared" si="6"/>
        <v>12760510</v>
      </c>
      <c r="P32" s="16">
        <f t="shared" si="6"/>
        <v>13320462</v>
      </c>
      <c r="Q32" s="29">
        <f t="shared" si="6"/>
        <v>14039767</v>
      </c>
    </row>
    <row r="33" spans="1:17" ht="13.5">
      <c r="A33" s="3" t="s">
        <v>27</v>
      </c>
      <c r="B33" s="2"/>
      <c r="C33" s="19">
        <v>319092</v>
      </c>
      <c r="D33" s="19">
        <v>319092</v>
      </c>
      <c r="E33" s="19">
        <v>319092</v>
      </c>
      <c r="F33" s="19">
        <v>319092</v>
      </c>
      <c r="G33" s="19">
        <v>319092</v>
      </c>
      <c r="H33" s="19">
        <v>319092</v>
      </c>
      <c r="I33" s="19">
        <v>319092</v>
      </c>
      <c r="J33" s="19">
        <v>319090</v>
      </c>
      <c r="K33" s="19">
        <v>319092</v>
      </c>
      <c r="L33" s="19">
        <v>319092</v>
      </c>
      <c r="M33" s="19">
        <v>319095</v>
      </c>
      <c r="N33" s="20">
        <v>319111</v>
      </c>
      <c r="O33" s="21">
        <v>3829124</v>
      </c>
      <c r="P33" s="19">
        <v>3906780</v>
      </c>
      <c r="Q33" s="22">
        <v>4117749</v>
      </c>
    </row>
    <row r="34" spans="1:17" ht="13.5">
      <c r="A34" s="3" t="s">
        <v>28</v>
      </c>
      <c r="B34" s="2"/>
      <c r="C34" s="19">
        <v>630382</v>
      </c>
      <c r="D34" s="19">
        <v>630382</v>
      </c>
      <c r="E34" s="19">
        <v>630382</v>
      </c>
      <c r="F34" s="19">
        <v>630382</v>
      </c>
      <c r="G34" s="19">
        <v>630382</v>
      </c>
      <c r="H34" s="19">
        <v>630382</v>
      </c>
      <c r="I34" s="19">
        <v>630382</v>
      </c>
      <c r="J34" s="19">
        <v>630382</v>
      </c>
      <c r="K34" s="19">
        <v>630382</v>
      </c>
      <c r="L34" s="19">
        <v>630382</v>
      </c>
      <c r="M34" s="19">
        <v>630382</v>
      </c>
      <c r="N34" s="20">
        <v>630386</v>
      </c>
      <c r="O34" s="21">
        <v>7564588</v>
      </c>
      <c r="P34" s="19">
        <v>7973076</v>
      </c>
      <c r="Q34" s="22">
        <v>8403621</v>
      </c>
    </row>
    <row r="35" spans="1:17" ht="13.5">
      <c r="A35" s="3" t="s">
        <v>29</v>
      </c>
      <c r="B35" s="2"/>
      <c r="C35" s="19">
        <v>6667</v>
      </c>
      <c r="D35" s="19">
        <v>6667</v>
      </c>
      <c r="E35" s="19">
        <v>6667</v>
      </c>
      <c r="F35" s="19">
        <v>6667</v>
      </c>
      <c r="G35" s="19">
        <v>6667</v>
      </c>
      <c r="H35" s="19">
        <v>6667</v>
      </c>
      <c r="I35" s="19">
        <v>6667</v>
      </c>
      <c r="J35" s="19">
        <v>6667</v>
      </c>
      <c r="K35" s="19">
        <v>6667</v>
      </c>
      <c r="L35" s="19">
        <v>6667</v>
      </c>
      <c r="M35" s="19">
        <v>6667</v>
      </c>
      <c r="N35" s="20">
        <v>6663</v>
      </c>
      <c r="O35" s="21">
        <v>80000</v>
      </c>
      <c r="P35" s="19">
        <v>84320</v>
      </c>
      <c r="Q35" s="22">
        <v>88873</v>
      </c>
    </row>
    <row r="36" spans="1:17" ht="13.5">
      <c r="A36" s="3" t="s">
        <v>30</v>
      </c>
      <c r="B36" s="2"/>
      <c r="C36" s="19">
        <v>107233</v>
      </c>
      <c r="D36" s="19">
        <v>107233</v>
      </c>
      <c r="E36" s="19">
        <v>107233</v>
      </c>
      <c r="F36" s="19">
        <v>107233</v>
      </c>
      <c r="G36" s="19">
        <v>107233</v>
      </c>
      <c r="H36" s="19">
        <v>107233</v>
      </c>
      <c r="I36" s="19">
        <v>107232</v>
      </c>
      <c r="J36" s="19">
        <v>107233</v>
      </c>
      <c r="K36" s="19">
        <v>107233</v>
      </c>
      <c r="L36" s="19">
        <v>107234</v>
      </c>
      <c r="M36" s="19">
        <v>107233</v>
      </c>
      <c r="N36" s="20">
        <v>107235</v>
      </c>
      <c r="O36" s="21">
        <v>1286798</v>
      </c>
      <c r="P36" s="19">
        <v>1356286</v>
      </c>
      <c r="Q36" s="22">
        <v>1429524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6879539</v>
      </c>
      <c r="D38" s="16">
        <f t="shared" si="7"/>
        <v>6879540</v>
      </c>
      <c r="E38" s="16">
        <f>SUM(E39:E41)</f>
        <v>6879540</v>
      </c>
      <c r="F38" s="16">
        <f>SUM(F39:F41)</f>
        <v>6879540</v>
      </c>
      <c r="G38" s="16">
        <f>SUM(G39:G41)</f>
        <v>6879540</v>
      </c>
      <c r="H38" s="16">
        <f>SUM(H39:H41)</f>
        <v>6879540</v>
      </c>
      <c r="I38" s="16">
        <f t="shared" si="7"/>
        <v>6879540</v>
      </c>
      <c r="J38" s="16">
        <f t="shared" si="7"/>
        <v>6879536</v>
      </c>
      <c r="K38" s="16">
        <f t="shared" si="7"/>
        <v>6879540</v>
      </c>
      <c r="L38" s="16">
        <f>SUM(L39:L41)</f>
        <v>6879537</v>
      </c>
      <c r="M38" s="16">
        <f>SUM(M39:M41)</f>
        <v>6879535</v>
      </c>
      <c r="N38" s="27">
        <f t="shared" si="7"/>
        <v>6879550</v>
      </c>
      <c r="O38" s="28">
        <f t="shared" si="7"/>
        <v>82554477</v>
      </c>
      <c r="P38" s="16">
        <f t="shared" si="7"/>
        <v>104112847</v>
      </c>
      <c r="Q38" s="29">
        <f t="shared" si="7"/>
        <v>89989519</v>
      </c>
    </row>
    <row r="39" spans="1:17" ht="13.5">
      <c r="A39" s="3" t="s">
        <v>33</v>
      </c>
      <c r="B39" s="2"/>
      <c r="C39" s="19">
        <v>2977434</v>
      </c>
      <c r="D39" s="19">
        <v>2977435</v>
      </c>
      <c r="E39" s="19">
        <v>2977435</v>
      </c>
      <c r="F39" s="19">
        <v>2977435</v>
      </c>
      <c r="G39" s="19">
        <v>2977435</v>
      </c>
      <c r="H39" s="19">
        <v>2977435</v>
      </c>
      <c r="I39" s="19">
        <v>2977435</v>
      </c>
      <c r="J39" s="19">
        <v>2977435</v>
      </c>
      <c r="K39" s="19">
        <v>2977435</v>
      </c>
      <c r="L39" s="19">
        <v>2977435</v>
      </c>
      <c r="M39" s="19">
        <v>2977431</v>
      </c>
      <c r="N39" s="20">
        <v>2977472</v>
      </c>
      <c r="O39" s="21">
        <v>35729252</v>
      </c>
      <c r="P39" s="19">
        <v>36050631</v>
      </c>
      <c r="Q39" s="22">
        <v>37970366</v>
      </c>
    </row>
    <row r="40" spans="1:17" ht="13.5">
      <c r="A40" s="3" t="s">
        <v>34</v>
      </c>
      <c r="B40" s="2"/>
      <c r="C40" s="19">
        <v>3902105</v>
      </c>
      <c r="D40" s="19">
        <v>3902105</v>
      </c>
      <c r="E40" s="19">
        <v>3902105</v>
      </c>
      <c r="F40" s="19">
        <v>3902105</v>
      </c>
      <c r="G40" s="19">
        <v>3902105</v>
      </c>
      <c r="H40" s="19">
        <v>3902105</v>
      </c>
      <c r="I40" s="19">
        <v>3902105</v>
      </c>
      <c r="J40" s="19">
        <v>3902101</v>
      </c>
      <c r="K40" s="19">
        <v>3902105</v>
      </c>
      <c r="L40" s="19">
        <v>3902102</v>
      </c>
      <c r="M40" s="19">
        <v>3902104</v>
      </c>
      <c r="N40" s="20">
        <v>3902078</v>
      </c>
      <c r="O40" s="21">
        <v>46825225</v>
      </c>
      <c r="P40" s="19">
        <v>68062216</v>
      </c>
      <c r="Q40" s="22">
        <v>52019153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9543141</v>
      </c>
      <c r="D42" s="16">
        <f t="shared" si="8"/>
        <v>9543141</v>
      </c>
      <c r="E42" s="16">
        <f>SUM(E43:E46)</f>
        <v>9543141</v>
      </c>
      <c r="F42" s="16">
        <f>SUM(F43:F46)</f>
        <v>9543141</v>
      </c>
      <c r="G42" s="16">
        <f>SUM(G43:G46)</f>
        <v>9543141</v>
      </c>
      <c r="H42" s="16">
        <f>SUM(H43:H46)</f>
        <v>9543141</v>
      </c>
      <c r="I42" s="16">
        <f t="shared" si="8"/>
        <v>9543137</v>
      </c>
      <c r="J42" s="16">
        <f t="shared" si="8"/>
        <v>9543151</v>
      </c>
      <c r="K42" s="16">
        <f t="shared" si="8"/>
        <v>9543141</v>
      </c>
      <c r="L42" s="16">
        <f>SUM(L43:L46)</f>
        <v>9543139</v>
      </c>
      <c r="M42" s="16">
        <f>SUM(M43:M46)</f>
        <v>9543145</v>
      </c>
      <c r="N42" s="27">
        <f t="shared" si="8"/>
        <v>9543093</v>
      </c>
      <c r="O42" s="28">
        <f t="shared" si="8"/>
        <v>114517652</v>
      </c>
      <c r="P42" s="16">
        <f t="shared" si="8"/>
        <v>120696484</v>
      </c>
      <c r="Q42" s="29">
        <f t="shared" si="8"/>
        <v>126991900</v>
      </c>
    </row>
    <row r="43" spans="1:17" ht="13.5">
      <c r="A43" s="3" t="s">
        <v>37</v>
      </c>
      <c r="B43" s="2"/>
      <c r="C43" s="19">
        <v>6310755</v>
      </c>
      <c r="D43" s="19">
        <v>6310755</v>
      </c>
      <c r="E43" s="19">
        <v>6310755</v>
      </c>
      <c r="F43" s="19">
        <v>6310755</v>
      </c>
      <c r="G43" s="19">
        <v>6310755</v>
      </c>
      <c r="H43" s="19">
        <v>6310755</v>
      </c>
      <c r="I43" s="19">
        <v>6310751</v>
      </c>
      <c r="J43" s="19">
        <v>6310755</v>
      </c>
      <c r="K43" s="19">
        <v>6310755</v>
      </c>
      <c r="L43" s="19">
        <v>6310755</v>
      </c>
      <c r="M43" s="19">
        <v>6310751</v>
      </c>
      <c r="N43" s="20">
        <v>6310742</v>
      </c>
      <c r="O43" s="21">
        <v>75729039</v>
      </c>
      <c r="P43" s="19">
        <v>79818408</v>
      </c>
      <c r="Q43" s="22">
        <v>83906412</v>
      </c>
    </row>
    <row r="44" spans="1:17" ht="13.5">
      <c r="A44" s="3" t="s">
        <v>38</v>
      </c>
      <c r="B44" s="2"/>
      <c r="C44" s="19">
        <v>1074770</v>
      </c>
      <c r="D44" s="19">
        <v>1074770</v>
      </c>
      <c r="E44" s="19">
        <v>1074770</v>
      </c>
      <c r="F44" s="19">
        <v>1074770</v>
      </c>
      <c r="G44" s="19">
        <v>1074770</v>
      </c>
      <c r="H44" s="19">
        <v>1074770</v>
      </c>
      <c r="I44" s="19">
        <v>1074770</v>
      </c>
      <c r="J44" s="19">
        <v>1074780</v>
      </c>
      <c r="K44" s="19">
        <v>1074770</v>
      </c>
      <c r="L44" s="19">
        <v>1074770</v>
      </c>
      <c r="M44" s="19">
        <v>1074775</v>
      </c>
      <c r="N44" s="20">
        <v>1074729</v>
      </c>
      <c r="O44" s="21">
        <v>12897214</v>
      </c>
      <c r="P44" s="19">
        <v>13593665</v>
      </c>
      <c r="Q44" s="22">
        <v>14327720</v>
      </c>
    </row>
    <row r="45" spans="1:17" ht="13.5">
      <c r="A45" s="3" t="s">
        <v>39</v>
      </c>
      <c r="B45" s="2"/>
      <c r="C45" s="23">
        <v>1326088</v>
      </c>
      <c r="D45" s="23">
        <v>1326088</v>
      </c>
      <c r="E45" s="23">
        <v>1326088</v>
      </c>
      <c r="F45" s="23">
        <v>1326088</v>
      </c>
      <c r="G45" s="23">
        <v>1326088</v>
      </c>
      <c r="H45" s="23">
        <v>1326088</v>
      </c>
      <c r="I45" s="23">
        <v>1326088</v>
      </c>
      <c r="J45" s="23">
        <v>1326088</v>
      </c>
      <c r="K45" s="23">
        <v>1326088</v>
      </c>
      <c r="L45" s="23">
        <v>1326088</v>
      </c>
      <c r="M45" s="23">
        <v>1326090</v>
      </c>
      <c r="N45" s="24">
        <v>1326094</v>
      </c>
      <c r="O45" s="25">
        <v>15913064</v>
      </c>
      <c r="P45" s="23">
        <v>16767245</v>
      </c>
      <c r="Q45" s="26">
        <v>17672678</v>
      </c>
    </row>
    <row r="46" spans="1:17" ht="13.5">
      <c r="A46" s="3" t="s">
        <v>40</v>
      </c>
      <c r="B46" s="2"/>
      <c r="C46" s="19">
        <v>831528</v>
      </c>
      <c r="D46" s="19">
        <v>831528</v>
      </c>
      <c r="E46" s="19">
        <v>831528</v>
      </c>
      <c r="F46" s="19">
        <v>831528</v>
      </c>
      <c r="G46" s="19">
        <v>831528</v>
      </c>
      <c r="H46" s="19">
        <v>831528</v>
      </c>
      <c r="I46" s="19">
        <v>831528</v>
      </c>
      <c r="J46" s="19">
        <v>831528</v>
      </c>
      <c r="K46" s="19">
        <v>831528</v>
      </c>
      <c r="L46" s="19">
        <v>831526</v>
      </c>
      <c r="M46" s="19">
        <v>831529</v>
      </c>
      <c r="N46" s="20">
        <v>831528</v>
      </c>
      <c r="O46" s="21">
        <v>9978335</v>
      </c>
      <c r="P46" s="19">
        <v>10517166</v>
      </c>
      <c r="Q46" s="22">
        <v>11085090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31854427</v>
      </c>
      <c r="D48" s="41">
        <f t="shared" si="9"/>
        <v>31854428</v>
      </c>
      <c r="E48" s="41">
        <f>+E28+E32+E38+E42+E47</f>
        <v>31854428</v>
      </c>
      <c r="F48" s="41">
        <f>+F28+F32+F38+F42+F47</f>
        <v>31854428</v>
      </c>
      <c r="G48" s="41">
        <f>+G28+G32+G38+G42+G47</f>
        <v>31854430</v>
      </c>
      <c r="H48" s="41">
        <f>+H28+H32+H38+H42+H47</f>
        <v>31854426</v>
      </c>
      <c r="I48" s="41">
        <f t="shared" si="9"/>
        <v>31854422</v>
      </c>
      <c r="J48" s="41">
        <f t="shared" si="9"/>
        <v>31854431</v>
      </c>
      <c r="K48" s="41">
        <f t="shared" si="9"/>
        <v>31854435</v>
      </c>
      <c r="L48" s="41">
        <f>+L28+L32+L38+L42+L47</f>
        <v>31854433</v>
      </c>
      <c r="M48" s="41">
        <f>+M28+M32+M38+M42+M47</f>
        <v>31854481</v>
      </c>
      <c r="N48" s="42">
        <f t="shared" si="9"/>
        <v>31854778</v>
      </c>
      <c r="O48" s="43">
        <f t="shared" si="9"/>
        <v>382253547</v>
      </c>
      <c r="P48" s="41">
        <f t="shared" si="9"/>
        <v>420179643</v>
      </c>
      <c r="Q48" s="44">
        <f t="shared" si="9"/>
        <v>434582522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710628</v>
      </c>
      <c r="D49" s="45">
        <f t="shared" si="10"/>
        <v>710627</v>
      </c>
      <c r="E49" s="45">
        <f t="shared" si="10"/>
        <v>710627</v>
      </c>
      <c r="F49" s="45">
        <f t="shared" si="10"/>
        <v>710627</v>
      </c>
      <c r="G49" s="45">
        <f t="shared" si="10"/>
        <v>710625</v>
      </c>
      <c r="H49" s="45">
        <f t="shared" si="10"/>
        <v>710629</v>
      </c>
      <c r="I49" s="45">
        <f t="shared" si="10"/>
        <v>710834</v>
      </c>
      <c r="J49" s="45">
        <f t="shared" si="10"/>
        <v>710643</v>
      </c>
      <c r="K49" s="45">
        <f t="shared" si="10"/>
        <v>710620</v>
      </c>
      <c r="L49" s="45">
        <f>+L25-L48</f>
        <v>710622</v>
      </c>
      <c r="M49" s="45">
        <f>+M25-M48</f>
        <v>710570</v>
      </c>
      <c r="N49" s="46">
        <f t="shared" si="10"/>
        <v>710344</v>
      </c>
      <c r="O49" s="47">
        <f t="shared" si="10"/>
        <v>8527396</v>
      </c>
      <c r="P49" s="45">
        <f t="shared" si="10"/>
        <v>2249937</v>
      </c>
      <c r="Q49" s="48">
        <f t="shared" si="10"/>
        <v>11327028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63978600</v>
      </c>
      <c r="D5" s="16">
        <f t="shared" si="0"/>
        <v>63978600</v>
      </c>
      <c r="E5" s="16">
        <f t="shared" si="0"/>
        <v>63978600</v>
      </c>
      <c r="F5" s="16">
        <f t="shared" si="0"/>
        <v>63978600</v>
      </c>
      <c r="G5" s="16">
        <f t="shared" si="0"/>
        <v>63978600</v>
      </c>
      <c r="H5" s="16">
        <f t="shared" si="0"/>
        <v>63978595</v>
      </c>
      <c r="I5" s="16">
        <f t="shared" si="0"/>
        <v>63978600</v>
      </c>
      <c r="J5" s="16">
        <f t="shared" si="0"/>
        <v>63978600</v>
      </c>
      <c r="K5" s="16">
        <f t="shared" si="0"/>
        <v>63978600</v>
      </c>
      <c r="L5" s="16">
        <f>SUM(L6:L8)</f>
        <v>63978600</v>
      </c>
      <c r="M5" s="16">
        <f>SUM(M6:M8)</f>
        <v>63978600</v>
      </c>
      <c r="N5" s="17">
        <f t="shared" si="0"/>
        <v>63978600</v>
      </c>
      <c r="O5" s="18">
        <f t="shared" si="0"/>
        <v>767743195</v>
      </c>
      <c r="P5" s="16">
        <f t="shared" si="0"/>
        <v>835538000</v>
      </c>
      <c r="Q5" s="17">
        <f t="shared" si="0"/>
        <v>910683000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63978600</v>
      </c>
      <c r="D7" s="23">
        <v>63978600</v>
      </c>
      <c r="E7" s="23">
        <v>63978600</v>
      </c>
      <c r="F7" s="23">
        <v>63978600</v>
      </c>
      <c r="G7" s="23">
        <v>63978600</v>
      </c>
      <c r="H7" s="23">
        <v>63978595</v>
      </c>
      <c r="I7" s="23">
        <v>63978600</v>
      </c>
      <c r="J7" s="23">
        <v>63978600</v>
      </c>
      <c r="K7" s="23">
        <v>63978600</v>
      </c>
      <c r="L7" s="23">
        <v>63978600</v>
      </c>
      <c r="M7" s="23">
        <v>63978600</v>
      </c>
      <c r="N7" s="24">
        <v>63978600</v>
      </c>
      <c r="O7" s="25">
        <v>767743195</v>
      </c>
      <c r="P7" s="23">
        <v>835538000</v>
      </c>
      <c r="Q7" s="26">
        <v>910683000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25287917</v>
      </c>
      <c r="D15" s="16">
        <f t="shared" si="2"/>
        <v>25287917</v>
      </c>
      <c r="E15" s="16">
        <f t="shared" si="2"/>
        <v>25287917</v>
      </c>
      <c r="F15" s="16">
        <f t="shared" si="2"/>
        <v>25287917</v>
      </c>
      <c r="G15" s="16">
        <f t="shared" si="2"/>
        <v>25287917</v>
      </c>
      <c r="H15" s="16">
        <f t="shared" si="2"/>
        <v>25287913</v>
      </c>
      <c r="I15" s="16">
        <f t="shared" si="2"/>
        <v>25287917</v>
      </c>
      <c r="J15" s="16">
        <f t="shared" si="2"/>
        <v>25287917</v>
      </c>
      <c r="K15" s="16">
        <f t="shared" si="2"/>
        <v>25287917</v>
      </c>
      <c r="L15" s="16">
        <f>SUM(L16:L18)</f>
        <v>25287917</v>
      </c>
      <c r="M15" s="16">
        <f>SUM(M16:M18)</f>
        <v>25287917</v>
      </c>
      <c r="N15" s="27">
        <f t="shared" si="2"/>
        <v>25287917</v>
      </c>
      <c r="O15" s="28">
        <f t="shared" si="2"/>
        <v>303455000</v>
      </c>
      <c r="P15" s="16">
        <f t="shared" si="2"/>
        <v>320120000</v>
      </c>
      <c r="Q15" s="29">
        <f t="shared" si="2"/>
        <v>345848000</v>
      </c>
    </row>
    <row r="16" spans="1:17" ht="13.5">
      <c r="A16" s="3" t="s">
        <v>33</v>
      </c>
      <c r="B16" s="2"/>
      <c r="C16" s="19">
        <v>25063667</v>
      </c>
      <c r="D16" s="19">
        <v>25063667</v>
      </c>
      <c r="E16" s="19">
        <v>25063667</v>
      </c>
      <c r="F16" s="19">
        <v>25063667</v>
      </c>
      <c r="G16" s="19">
        <v>25063667</v>
      </c>
      <c r="H16" s="19">
        <v>25063663</v>
      </c>
      <c r="I16" s="19">
        <v>25063667</v>
      </c>
      <c r="J16" s="19">
        <v>25063667</v>
      </c>
      <c r="K16" s="19">
        <v>25063667</v>
      </c>
      <c r="L16" s="19">
        <v>25063667</v>
      </c>
      <c r="M16" s="19">
        <v>25063667</v>
      </c>
      <c r="N16" s="20">
        <v>25063667</v>
      </c>
      <c r="O16" s="21">
        <v>300764000</v>
      </c>
      <c r="P16" s="19">
        <v>317274000</v>
      </c>
      <c r="Q16" s="22">
        <v>342845000</v>
      </c>
    </row>
    <row r="17" spans="1:17" ht="13.5">
      <c r="A17" s="3" t="s">
        <v>34</v>
      </c>
      <c r="B17" s="2"/>
      <c r="C17" s="19">
        <v>224250</v>
      </c>
      <c r="D17" s="19">
        <v>224250</v>
      </c>
      <c r="E17" s="19">
        <v>224250</v>
      </c>
      <c r="F17" s="19">
        <v>224250</v>
      </c>
      <c r="G17" s="19">
        <v>224250</v>
      </c>
      <c r="H17" s="19">
        <v>224250</v>
      </c>
      <c r="I17" s="19">
        <v>224250</v>
      </c>
      <c r="J17" s="19">
        <v>224250</v>
      </c>
      <c r="K17" s="19">
        <v>224250</v>
      </c>
      <c r="L17" s="19">
        <v>224250</v>
      </c>
      <c r="M17" s="19">
        <v>224250</v>
      </c>
      <c r="N17" s="20">
        <v>224250</v>
      </c>
      <c r="O17" s="21">
        <v>2691000</v>
      </c>
      <c r="P17" s="19">
        <v>2846000</v>
      </c>
      <c r="Q17" s="22">
        <v>3003000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89266517</v>
      </c>
      <c r="D25" s="41">
        <f t="shared" si="4"/>
        <v>89266517</v>
      </c>
      <c r="E25" s="41">
        <f t="shared" si="4"/>
        <v>89266517</v>
      </c>
      <c r="F25" s="41">
        <f t="shared" si="4"/>
        <v>89266517</v>
      </c>
      <c r="G25" s="41">
        <f t="shared" si="4"/>
        <v>89266517</v>
      </c>
      <c r="H25" s="41">
        <f t="shared" si="4"/>
        <v>89266508</v>
      </c>
      <c r="I25" s="41">
        <f t="shared" si="4"/>
        <v>89266517</v>
      </c>
      <c r="J25" s="41">
        <f t="shared" si="4"/>
        <v>89266517</v>
      </c>
      <c r="K25" s="41">
        <f t="shared" si="4"/>
        <v>89266517</v>
      </c>
      <c r="L25" s="41">
        <f>+L5+L9+L15+L19+L24</f>
        <v>89266517</v>
      </c>
      <c r="M25" s="41">
        <f>+M5+M9+M15+M19+M24</f>
        <v>89266517</v>
      </c>
      <c r="N25" s="42">
        <f t="shared" si="4"/>
        <v>89266517</v>
      </c>
      <c r="O25" s="43">
        <f t="shared" si="4"/>
        <v>1071198195</v>
      </c>
      <c r="P25" s="41">
        <f t="shared" si="4"/>
        <v>1155658000</v>
      </c>
      <c r="Q25" s="44">
        <f t="shared" si="4"/>
        <v>1256531000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33088453</v>
      </c>
      <c r="D28" s="16">
        <f t="shared" si="5"/>
        <v>33088453</v>
      </c>
      <c r="E28" s="16">
        <f>SUM(E29:E31)</f>
        <v>33088453</v>
      </c>
      <c r="F28" s="16">
        <f>SUM(F29:F31)</f>
        <v>33088453</v>
      </c>
      <c r="G28" s="16">
        <f>SUM(G29:G31)</f>
        <v>33088453</v>
      </c>
      <c r="H28" s="16">
        <f>SUM(H29:H31)</f>
        <v>33088162</v>
      </c>
      <c r="I28" s="16">
        <f t="shared" si="5"/>
        <v>33088453</v>
      </c>
      <c r="J28" s="16">
        <f t="shared" si="5"/>
        <v>33088453</v>
      </c>
      <c r="K28" s="16">
        <f t="shared" si="5"/>
        <v>33088453</v>
      </c>
      <c r="L28" s="16">
        <f>SUM(L29:L31)</f>
        <v>33088453</v>
      </c>
      <c r="M28" s="16">
        <f>SUM(M29:M31)</f>
        <v>33088453</v>
      </c>
      <c r="N28" s="17">
        <f t="shared" si="5"/>
        <v>33088453</v>
      </c>
      <c r="O28" s="18">
        <f t="shared" si="5"/>
        <v>397061145</v>
      </c>
      <c r="P28" s="16">
        <f t="shared" si="5"/>
        <v>423152597</v>
      </c>
      <c r="Q28" s="17">
        <f t="shared" si="5"/>
        <v>455693740</v>
      </c>
    </row>
    <row r="29" spans="1:17" ht="13.5">
      <c r="A29" s="3" t="s">
        <v>23</v>
      </c>
      <c r="B29" s="2"/>
      <c r="C29" s="19">
        <v>5371402</v>
      </c>
      <c r="D29" s="19">
        <v>5371402</v>
      </c>
      <c r="E29" s="19">
        <v>5371402</v>
      </c>
      <c r="F29" s="19">
        <v>5371402</v>
      </c>
      <c r="G29" s="19">
        <v>5371402</v>
      </c>
      <c r="H29" s="19">
        <v>5371257</v>
      </c>
      <c r="I29" s="19">
        <v>5371402</v>
      </c>
      <c r="J29" s="19">
        <v>5371402</v>
      </c>
      <c r="K29" s="19">
        <v>5371402</v>
      </c>
      <c r="L29" s="19">
        <v>5371402</v>
      </c>
      <c r="M29" s="19">
        <v>5371402</v>
      </c>
      <c r="N29" s="20">
        <v>5371402</v>
      </c>
      <c r="O29" s="21">
        <v>64456679</v>
      </c>
      <c r="P29" s="19">
        <v>68376327</v>
      </c>
      <c r="Q29" s="22">
        <v>73109215</v>
      </c>
    </row>
    <row r="30" spans="1:17" ht="13.5">
      <c r="A30" s="3" t="s">
        <v>24</v>
      </c>
      <c r="B30" s="2"/>
      <c r="C30" s="23">
        <v>26888562</v>
      </c>
      <c r="D30" s="23">
        <v>26888562</v>
      </c>
      <c r="E30" s="23">
        <v>26888562</v>
      </c>
      <c r="F30" s="23">
        <v>26888562</v>
      </c>
      <c r="G30" s="23">
        <v>26888562</v>
      </c>
      <c r="H30" s="23">
        <v>26888434</v>
      </c>
      <c r="I30" s="23">
        <v>26888562</v>
      </c>
      <c r="J30" s="23">
        <v>26888562</v>
      </c>
      <c r="K30" s="23">
        <v>26888562</v>
      </c>
      <c r="L30" s="23">
        <v>26888562</v>
      </c>
      <c r="M30" s="23">
        <v>26888562</v>
      </c>
      <c r="N30" s="24">
        <v>26888562</v>
      </c>
      <c r="O30" s="25">
        <v>322662616</v>
      </c>
      <c r="P30" s="23">
        <v>344500794</v>
      </c>
      <c r="Q30" s="26">
        <v>371848890</v>
      </c>
    </row>
    <row r="31" spans="1:17" ht="13.5">
      <c r="A31" s="3" t="s">
        <v>25</v>
      </c>
      <c r="B31" s="2"/>
      <c r="C31" s="19">
        <v>828489</v>
      </c>
      <c r="D31" s="19">
        <v>828489</v>
      </c>
      <c r="E31" s="19">
        <v>828489</v>
      </c>
      <c r="F31" s="19">
        <v>828489</v>
      </c>
      <c r="G31" s="19">
        <v>828489</v>
      </c>
      <c r="H31" s="19">
        <v>828471</v>
      </c>
      <c r="I31" s="19">
        <v>828489</v>
      </c>
      <c r="J31" s="19">
        <v>828489</v>
      </c>
      <c r="K31" s="19">
        <v>828489</v>
      </c>
      <c r="L31" s="19">
        <v>828489</v>
      </c>
      <c r="M31" s="19">
        <v>828489</v>
      </c>
      <c r="N31" s="20">
        <v>828489</v>
      </c>
      <c r="O31" s="21">
        <v>9941850</v>
      </c>
      <c r="P31" s="19">
        <v>10275476</v>
      </c>
      <c r="Q31" s="22">
        <v>10735635</v>
      </c>
    </row>
    <row r="32" spans="1:17" ht="13.5">
      <c r="A32" s="1" t="s">
        <v>26</v>
      </c>
      <c r="B32" s="2"/>
      <c r="C32" s="16">
        <f aca="true" t="shared" si="6" ref="C32:Q32">SUM(C33:C37)</f>
        <v>12256916</v>
      </c>
      <c r="D32" s="16">
        <f t="shared" si="6"/>
        <v>12256916</v>
      </c>
      <c r="E32" s="16">
        <f>SUM(E33:E37)</f>
        <v>12256916</v>
      </c>
      <c r="F32" s="16">
        <f>SUM(F33:F37)</f>
        <v>12256916</v>
      </c>
      <c r="G32" s="16">
        <f>SUM(G33:G37)</f>
        <v>12256916</v>
      </c>
      <c r="H32" s="16">
        <f>SUM(H33:H37)</f>
        <v>12256845</v>
      </c>
      <c r="I32" s="16">
        <f t="shared" si="6"/>
        <v>12256916</v>
      </c>
      <c r="J32" s="16">
        <f t="shared" si="6"/>
        <v>12256916</v>
      </c>
      <c r="K32" s="16">
        <f t="shared" si="6"/>
        <v>12256916</v>
      </c>
      <c r="L32" s="16">
        <f>SUM(L33:L37)</f>
        <v>12256916</v>
      </c>
      <c r="M32" s="16">
        <f>SUM(M33:M37)</f>
        <v>12256916</v>
      </c>
      <c r="N32" s="27">
        <f t="shared" si="6"/>
        <v>12256916</v>
      </c>
      <c r="O32" s="28">
        <f t="shared" si="6"/>
        <v>147082921</v>
      </c>
      <c r="P32" s="16">
        <f t="shared" si="6"/>
        <v>144689938</v>
      </c>
      <c r="Q32" s="29">
        <f t="shared" si="6"/>
        <v>169167150</v>
      </c>
    </row>
    <row r="33" spans="1:17" ht="13.5">
      <c r="A33" s="3" t="s">
        <v>27</v>
      </c>
      <c r="B33" s="2"/>
      <c r="C33" s="19">
        <v>912488</v>
      </c>
      <c r="D33" s="19">
        <v>912488</v>
      </c>
      <c r="E33" s="19">
        <v>912488</v>
      </c>
      <c r="F33" s="19">
        <v>912488</v>
      </c>
      <c r="G33" s="19">
        <v>912488</v>
      </c>
      <c r="H33" s="19">
        <v>912475</v>
      </c>
      <c r="I33" s="19">
        <v>912488</v>
      </c>
      <c r="J33" s="19">
        <v>912488</v>
      </c>
      <c r="K33" s="19">
        <v>912488</v>
      </c>
      <c r="L33" s="19">
        <v>912488</v>
      </c>
      <c r="M33" s="19">
        <v>912488</v>
      </c>
      <c r="N33" s="20">
        <v>912488</v>
      </c>
      <c r="O33" s="21">
        <v>10949843</v>
      </c>
      <c r="P33" s="19">
        <v>11283481</v>
      </c>
      <c r="Q33" s="22">
        <v>12168730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10372330</v>
      </c>
      <c r="D35" s="19">
        <v>10372330</v>
      </c>
      <c r="E35" s="19">
        <v>10372330</v>
      </c>
      <c r="F35" s="19">
        <v>10372330</v>
      </c>
      <c r="G35" s="19">
        <v>10372330</v>
      </c>
      <c r="H35" s="19">
        <v>10372301</v>
      </c>
      <c r="I35" s="19">
        <v>10372330</v>
      </c>
      <c r="J35" s="19">
        <v>10372330</v>
      </c>
      <c r="K35" s="19">
        <v>10372330</v>
      </c>
      <c r="L35" s="19">
        <v>10372330</v>
      </c>
      <c r="M35" s="19">
        <v>10372330</v>
      </c>
      <c r="N35" s="20">
        <v>10372330</v>
      </c>
      <c r="O35" s="21">
        <v>124467931</v>
      </c>
      <c r="P35" s="19">
        <v>121179358</v>
      </c>
      <c r="Q35" s="22">
        <v>144403187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972098</v>
      </c>
      <c r="D37" s="23">
        <v>972098</v>
      </c>
      <c r="E37" s="23">
        <v>972098</v>
      </c>
      <c r="F37" s="23">
        <v>972098</v>
      </c>
      <c r="G37" s="23">
        <v>972098</v>
      </c>
      <c r="H37" s="23">
        <v>972069</v>
      </c>
      <c r="I37" s="23">
        <v>972098</v>
      </c>
      <c r="J37" s="23">
        <v>972098</v>
      </c>
      <c r="K37" s="23">
        <v>972098</v>
      </c>
      <c r="L37" s="23">
        <v>972098</v>
      </c>
      <c r="M37" s="23">
        <v>972098</v>
      </c>
      <c r="N37" s="24">
        <v>972098</v>
      </c>
      <c r="O37" s="25">
        <v>11665147</v>
      </c>
      <c r="P37" s="23">
        <v>12227099</v>
      </c>
      <c r="Q37" s="26">
        <v>12595233</v>
      </c>
    </row>
    <row r="38" spans="1:17" ht="13.5">
      <c r="A38" s="1" t="s">
        <v>32</v>
      </c>
      <c r="B38" s="4"/>
      <c r="C38" s="16">
        <f aca="true" t="shared" si="7" ref="C38:Q38">SUM(C39:C41)</f>
        <v>3010848</v>
      </c>
      <c r="D38" s="16">
        <f t="shared" si="7"/>
        <v>3010848</v>
      </c>
      <c r="E38" s="16">
        <f>SUM(E39:E41)</f>
        <v>3010848</v>
      </c>
      <c r="F38" s="16">
        <f>SUM(F39:F41)</f>
        <v>3010848</v>
      </c>
      <c r="G38" s="16">
        <f>SUM(G39:G41)</f>
        <v>3010848</v>
      </c>
      <c r="H38" s="16">
        <f>SUM(H39:H41)</f>
        <v>3010877</v>
      </c>
      <c r="I38" s="16">
        <f t="shared" si="7"/>
        <v>3010848</v>
      </c>
      <c r="J38" s="16">
        <f t="shared" si="7"/>
        <v>3010848</v>
      </c>
      <c r="K38" s="16">
        <f t="shared" si="7"/>
        <v>3010848</v>
      </c>
      <c r="L38" s="16">
        <f>SUM(L39:L41)</f>
        <v>3010848</v>
      </c>
      <c r="M38" s="16">
        <f>SUM(M39:M41)</f>
        <v>3010848</v>
      </c>
      <c r="N38" s="27">
        <f t="shared" si="7"/>
        <v>3010848</v>
      </c>
      <c r="O38" s="28">
        <f t="shared" si="7"/>
        <v>36130205</v>
      </c>
      <c r="P38" s="16">
        <f t="shared" si="7"/>
        <v>34387779</v>
      </c>
      <c r="Q38" s="29">
        <f t="shared" si="7"/>
        <v>36422466</v>
      </c>
    </row>
    <row r="39" spans="1:17" ht="13.5">
      <c r="A39" s="3" t="s">
        <v>33</v>
      </c>
      <c r="B39" s="2"/>
      <c r="C39" s="19">
        <v>2602459</v>
      </c>
      <c r="D39" s="19">
        <v>2602459</v>
      </c>
      <c r="E39" s="19">
        <v>2602459</v>
      </c>
      <c r="F39" s="19">
        <v>2602459</v>
      </c>
      <c r="G39" s="19">
        <v>2602459</v>
      </c>
      <c r="H39" s="19">
        <v>2602496</v>
      </c>
      <c r="I39" s="19">
        <v>2602459</v>
      </c>
      <c r="J39" s="19">
        <v>2602459</v>
      </c>
      <c r="K39" s="19">
        <v>2602459</v>
      </c>
      <c r="L39" s="19">
        <v>2602459</v>
      </c>
      <c r="M39" s="19">
        <v>2602459</v>
      </c>
      <c r="N39" s="20">
        <v>2602459</v>
      </c>
      <c r="O39" s="21">
        <v>31229545</v>
      </c>
      <c r="P39" s="19">
        <v>29265591</v>
      </c>
      <c r="Q39" s="22">
        <v>31031027</v>
      </c>
    </row>
    <row r="40" spans="1:17" ht="13.5">
      <c r="A40" s="3" t="s">
        <v>34</v>
      </c>
      <c r="B40" s="2"/>
      <c r="C40" s="19">
        <v>408389</v>
      </c>
      <c r="D40" s="19">
        <v>408389</v>
      </c>
      <c r="E40" s="19">
        <v>408389</v>
      </c>
      <c r="F40" s="19">
        <v>408389</v>
      </c>
      <c r="G40" s="19">
        <v>408389</v>
      </c>
      <c r="H40" s="19">
        <v>408381</v>
      </c>
      <c r="I40" s="19">
        <v>408389</v>
      </c>
      <c r="J40" s="19">
        <v>408389</v>
      </c>
      <c r="K40" s="19">
        <v>408389</v>
      </c>
      <c r="L40" s="19">
        <v>408389</v>
      </c>
      <c r="M40" s="19">
        <v>408389</v>
      </c>
      <c r="N40" s="20">
        <v>408389</v>
      </c>
      <c r="O40" s="21">
        <v>4900660</v>
      </c>
      <c r="P40" s="19">
        <v>5122188</v>
      </c>
      <c r="Q40" s="22">
        <v>5391439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22287139</v>
      </c>
      <c r="D42" s="16">
        <f t="shared" si="8"/>
        <v>22287139</v>
      </c>
      <c r="E42" s="16">
        <f>SUM(E43:E46)</f>
        <v>22287139</v>
      </c>
      <c r="F42" s="16">
        <f>SUM(F43:F46)</f>
        <v>22287139</v>
      </c>
      <c r="G42" s="16">
        <f>SUM(G43:G46)</f>
        <v>22287139</v>
      </c>
      <c r="H42" s="16">
        <f>SUM(H43:H46)</f>
        <v>22287152</v>
      </c>
      <c r="I42" s="16">
        <f t="shared" si="8"/>
        <v>22287139</v>
      </c>
      <c r="J42" s="16">
        <f t="shared" si="8"/>
        <v>22287139</v>
      </c>
      <c r="K42" s="16">
        <f t="shared" si="8"/>
        <v>22287139</v>
      </c>
      <c r="L42" s="16">
        <f>SUM(L43:L46)</f>
        <v>22287139</v>
      </c>
      <c r="M42" s="16">
        <f>SUM(M43:M46)</f>
        <v>22287139</v>
      </c>
      <c r="N42" s="27">
        <f t="shared" si="8"/>
        <v>22287139</v>
      </c>
      <c r="O42" s="28">
        <f t="shared" si="8"/>
        <v>267445681</v>
      </c>
      <c r="P42" s="16">
        <f t="shared" si="8"/>
        <v>293278375</v>
      </c>
      <c r="Q42" s="29">
        <f t="shared" si="8"/>
        <v>308359134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15621676</v>
      </c>
      <c r="D44" s="19">
        <v>15621676</v>
      </c>
      <c r="E44" s="19">
        <v>15621676</v>
      </c>
      <c r="F44" s="19">
        <v>15621676</v>
      </c>
      <c r="G44" s="19">
        <v>15621676</v>
      </c>
      <c r="H44" s="19">
        <v>15621682</v>
      </c>
      <c r="I44" s="19">
        <v>15621676</v>
      </c>
      <c r="J44" s="19">
        <v>15621676</v>
      </c>
      <c r="K44" s="19">
        <v>15621676</v>
      </c>
      <c r="L44" s="19">
        <v>15621676</v>
      </c>
      <c r="M44" s="19">
        <v>15621676</v>
      </c>
      <c r="N44" s="20">
        <v>15621676</v>
      </c>
      <c r="O44" s="21">
        <v>187460118</v>
      </c>
      <c r="P44" s="19">
        <v>209412970</v>
      </c>
      <c r="Q44" s="22">
        <v>220329458</v>
      </c>
    </row>
    <row r="45" spans="1:17" ht="13.5">
      <c r="A45" s="3" t="s">
        <v>39</v>
      </c>
      <c r="B45" s="2"/>
      <c r="C45" s="23">
        <v>5000000</v>
      </c>
      <c r="D45" s="23">
        <v>5000000</v>
      </c>
      <c r="E45" s="23">
        <v>5000000</v>
      </c>
      <c r="F45" s="23">
        <v>5000000</v>
      </c>
      <c r="G45" s="23">
        <v>5000000</v>
      </c>
      <c r="H45" s="23">
        <v>5000000</v>
      </c>
      <c r="I45" s="23">
        <v>5000000</v>
      </c>
      <c r="J45" s="23">
        <v>5000000</v>
      </c>
      <c r="K45" s="23">
        <v>5000000</v>
      </c>
      <c r="L45" s="23">
        <v>5000000</v>
      </c>
      <c r="M45" s="23">
        <v>5000000</v>
      </c>
      <c r="N45" s="24">
        <v>5000000</v>
      </c>
      <c r="O45" s="25">
        <v>60000000</v>
      </c>
      <c r="P45" s="23">
        <v>63000000</v>
      </c>
      <c r="Q45" s="26">
        <v>66150000</v>
      </c>
    </row>
    <row r="46" spans="1:17" ht="13.5">
      <c r="A46" s="3" t="s">
        <v>40</v>
      </c>
      <c r="B46" s="2"/>
      <c r="C46" s="19">
        <v>1665463</v>
      </c>
      <c r="D46" s="19">
        <v>1665463</v>
      </c>
      <c r="E46" s="19">
        <v>1665463</v>
      </c>
      <c r="F46" s="19">
        <v>1665463</v>
      </c>
      <c r="G46" s="19">
        <v>1665463</v>
      </c>
      <c r="H46" s="19">
        <v>1665470</v>
      </c>
      <c r="I46" s="19">
        <v>1665463</v>
      </c>
      <c r="J46" s="19">
        <v>1665463</v>
      </c>
      <c r="K46" s="19">
        <v>1665463</v>
      </c>
      <c r="L46" s="19">
        <v>1665463</v>
      </c>
      <c r="M46" s="19">
        <v>1665463</v>
      </c>
      <c r="N46" s="20">
        <v>1665463</v>
      </c>
      <c r="O46" s="21">
        <v>19985563</v>
      </c>
      <c r="P46" s="19">
        <v>20865405</v>
      </c>
      <c r="Q46" s="22">
        <v>21879676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70643356</v>
      </c>
      <c r="D48" s="41">
        <f t="shared" si="9"/>
        <v>70643356</v>
      </c>
      <c r="E48" s="41">
        <f>+E28+E32+E38+E42+E47</f>
        <v>70643356</v>
      </c>
      <c r="F48" s="41">
        <f>+F28+F32+F38+F42+F47</f>
        <v>70643356</v>
      </c>
      <c r="G48" s="41">
        <f>+G28+G32+G38+G42+G47</f>
        <v>70643356</v>
      </c>
      <c r="H48" s="41">
        <f>+H28+H32+H38+H42+H47</f>
        <v>70643036</v>
      </c>
      <c r="I48" s="41">
        <f t="shared" si="9"/>
        <v>70643356</v>
      </c>
      <c r="J48" s="41">
        <f t="shared" si="9"/>
        <v>70643356</v>
      </c>
      <c r="K48" s="41">
        <f t="shared" si="9"/>
        <v>70643356</v>
      </c>
      <c r="L48" s="41">
        <f>+L28+L32+L38+L42+L47</f>
        <v>70643356</v>
      </c>
      <c r="M48" s="41">
        <f>+M28+M32+M38+M42+M47</f>
        <v>70643356</v>
      </c>
      <c r="N48" s="42">
        <f t="shared" si="9"/>
        <v>70643356</v>
      </c>
      <c r="O48" s="43">
        <f t="shared" si="9"/>
        <v>847719952</v>
      </c>
      <c r="P48" s="41">
        <f t="shared" si="9"/>
        <v>895508689</v>
      </c>
      <c r="Q48" s="44">
        <f t="shared" si="9"/>
        <v>969642490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18623161</v>
      </c>
      <c r="D49" s="45">
        <f t="shared" si="10"/>
        <v>18623161</v>
      </c>
      <c r="E49" s="45">
        <f t="shared" si="10"/>
        <v>18623161</v>
      </c>
      <c r="F49" s="45">
        <f t="shared" si="10"/>
        <v>18623161</v>
      </c>
      <c r="G49" s="45">
        <f t="shared" si="10"/>
        <v>18623161</v>
      </c>
      <c r="H49" s="45">
        <f t="shared" si="10"/>
        <v>18623472</v>
      </c>
      <c r="I49" s="45">
        <f t="shared" si="10"/>
        <v>18623161</v>
      </c>
      <c r="J49" s="45">
        <f t="shared" si="10"/>
        <v>18623161</v>
      </c>
      <c r="K49" s="45">
        <f t="shared" si="10"/>
        <v>18623161</v>
      </c>
      <c r="L49" s="45">
        <f>+L25-L48</f>
        <v>18623161</v>
      </c>
      <c r="M49" s="45">
        <f>+M25-M48</f>
        <v>18623161</v>
      </c>
      <c r="N49" s="46">
        <f t="shared" si="10"/>
        <v>18623161</v>
      </c>
      <c r="O49" s="47">
        <f t="shared" si="10"/>
        <v>223478243</v>
      </c>
      <c r="P49" s="45">
        <f t="shared" si="10"/>
        <v>260149311</v>
      </c>
      <c r="Q49" s="48">
        <f t="shared" si="10"/>
        <v>286888510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11310965</v>
      </c>
      <c r="D5" s="16">
        <f t="shared" si="0"/>
        <v>11310965</v>
      </c>
      <c r="E5" s="16">
        <f t="shared" si="0"/>
        <v>11310965</v>
      </c>
      <c r="F5" s="16">
        <f t="shared" si="0"/>
        <v>11310965</v>
      </c>
      <c r="G5" s="16">
        <f t="shared" si="0"/>
        <v>11310965</v>
      </c>
      <c r="H5" s="16">
        <f t="shared" si="0"/>
        <v>11310965</v>
      </c>
      <c r="I5" s="16">
        <f t="shared" si="0"/>
        <v>11310965</v>
      </c>
      <c r="J5" s="16">
        <f t="shared" si="0"/>
        <v>11310965</v>
      </c>
      <c r="K5" s="16">
        <f t="shared" si="0"/>
        <v>11310965</v>
      </c>
      <c r="L5" s="16">
        <f>SUM(L6:L8)</f>
        <v>11310965</v>
      </c>
      <c r="M5" s="16">
        <f>SUM(M6:M8)</f>
        <v>11310965</v>
      </c>
      <c r="N5" s="17">
        <f t="shared" si="0"/>
        <v>11311049</v>
      </c>
      <c r="O5" s="18">
        <f t="shared" si="0"/>
        <v>135731664</v>
      </c>
      <c r="P5" s="16">
        <f t="shared" si="0"/>
        <v>144160710</v>
      </c>
      <c r="Q5" s="17">
        <f t="shared" si="0"/>
        <v>153110168</v>
      </c>
    </row>
    <row r="6" spans="1:17" ht="13.5">
      <c r="A6" s="3" t="s">
        <v>23</v>
      </c>
      <c r="B6" s="2"/>
      <c r="C6" s="19">
        <v>204166</v>
      </c>
      <c r="D6" s="19">
        <v>204166</v>
      </c>
      <c r="E6" s="19">
        <v>204166</v>
      </c>
      <c r="F6" s="19">
        <v>204166</v>
      </c>
      <c r="G6" s="19">
        <v>204166</v>
      </c>
      <c r="H6" s="19">
        <v>204166</v>
      </c>
      <c r="I6" s="19">
        <v>204166</v>
      </c>
      <c r="J6" s="19">
        <v>204166</v>
      </c>
      <c r="K6" s="19">
        <v>204166</v>
      </c>
      <c r="L6" s="19">
        <v>204166</v>
      </c>
      <c r="M6" s="19">
        <v>204166</v>
      </c>
      <c r="N6" s="20">
        <v>204174</v>
      </c>
      <c r="O6" s="21">
        <v>2450000</v>
      </c>
      <c r="P6" s="19">
        <v>2457000</v>
      </c>
      <c r="Q6" s="22">
        <v>2466000</v>
      </c>
    </row>
    <row r="7" spans="1:17" ht="13.5">
      <c r="A7" s="3" t="s">
        <v>24</v>
      </c>
      <c r="B7" s="2"/>
      <c r="C7" s="23">
        <v>11106799</v>
      </c>
      <c r="D7" s="23">
        <v>11106799</v>
      </c>
      <c r="E7" s="23">
        <v>11106799</v>
      </c>
      <c r="F7" s="23">
        <v>11106799</v>
      </c>
      <c r="G7" s="23">
        <v>11106799</v>
      </c>
      <c r="H7" s="23">
        <v>11106799</v>
      </c>
      <c r="I7" s="23">
        <v>11106799</v>
      </c>
      <c r="J7" s="23">
        <v>11106799</v>
      </c>
      <c r="K7" s="23">
        <v>11106799</v>
      </c>
      <c r="L7" s="23">
        <v>11106799</v>
      </c>
      <c r="M7" s="23">
        <v>11106799</v>
      </c>
      <c r="N7" s="24">
        <v>11106875</v>
      </c>
      <c r="O7" s="25">
        <v>133281664</v>
      </c>
      <c r="P7" s="23">
        <v>141703710</v>
      </c>
      <c r="Q7" s="26">
        <v>150644168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498805</v>
      </c>
      <c r="D9" s="16">
        <f t="shared" si="1"/>
        <v>498805</v>
      </c>
      <c r="E9" s="16">
        <f t="shared" si="1"/>
        <v>498805</v>
      </c>
      <c r="F9" s="16">
        <f t="shared" si="1"/>
        <v>498805</v>
      </c>
      <c r="G9" s="16">
        <f t="shared" si="1"/>
        <v>498805</v>
      </c>
      <c r="H9" s="16">
        <f t="shared" si="1"/>
        <v>498805</v>
      </c>
      <c r="I9" s="16">
        <f t="shared" si="1"/>
        <v>498805</v>
      </c>
      <c r="J9" s="16">
        <f t="shared" si="1"/>
        <v>498805</v>
      </c>
      <c r="K9" s="16">
        <f t="shared" si="1"/>
        <v>498805</v>
      </c>
      <c r="L9" s="16">
        <f>SUM(L10:L14)</f>
        <v>498805</v>
      </c>
      <c r="M9" s="16">
        <f>SUM(M10:M14)</f>
        <v>498805</v>
      </c>
      <c r="N9" s="27">
        <f t="shared" si="1"/>
        <v>498867</v>
      </c>
      <c r="O9" s="28">
        <f t="shared" si="1"/>
        <v>5985722</v>
      </c>
      <c r="P9" s="16">
        <f t="shared" si="1"/>
        <v>6305041</v>
      </c>
      <c r="Q9" s="29">
        <f t="shared" si="1"/>
        <v>6579418</v>
      </c>
    </row>
    <row r="10" spans="1:17" ht="13.5">
      <c r="A10" s="3" t="s">
        <v>27</v>
      </c>
      <c r="B10" s="2"/>
      <c r="C10" s="19">
        <v>493163</v>
      </c>
      <c r="D10" s="19">
        <v>493163</v>
      </c>
      <c r="E10" s="19">
        <v>493163</v>
      </c>
      <c r="F10" s="19">
        <v>493163</v>
      </c>
      <c r="G10" s="19">
        <v>493163</v>
      </c>
      <c r="H10" s="19">
        <v>493163</v>
      </c>
      <c r="I10" s="19">
        <v>493163</v>
      </c>
      <c r="J10" s="19">
        <v>493163</v>
      </c>
      <c r="K10" s="19">
        <v>493163</v>
      </c>
      <c r="L10" s="19">
        <v>493163</v>
      </c>
      <c r="M10" s="19">
        <v>493163</v>
      </c>
      <c r="N10" s="20">
        <v>493208</v>
      </c>
      <c r="O10" s="21">
        <v>5918001</v>
      </c>
      <c r="P10" s="19">
        <v>6238932</v>
      </c>
      <c r="Q10" s="22">
        <v>6509740</v>
      </c>
    </row>
    <row r="11" spans="1:17" ht="13.5">
      <c r="A11" s="3" t="s">
        <v>28</v>
      </c>
      <c r="B11" s="2"/>
      <c r="C11" s="19">
        <v>5642</v>
      </c>
      <c r="D11" s="19">
        <v>5642</v>
      </c>
      <c r="E11" s="19">
        <v>5642</v>
      </c>
      <c r="F11" s="19">
        <v>5642</v>
      </c>
      <c r="G11" s="19">
        <v>5642</v>
      </c>
      <c r="H11" s="19">
        <v>5642</v>
      </c>
      <c r="I11" s="19">
        <v>5642</v>
      </c>
      <c r="J11" s="19">
        <v>5642</v>
      </c>
      <c r="K11" s="19">
        <v>5642</v>
      </c>
      <c r="L11" s="19">
        <v>5642</v>
      </c>
      <c r="M11" s="19">
        <v>5642</v>
      </c>
      <c r="N11" s="20">
        <v>5659</v>
      </c>
      <c r="O11" s="21">
        <v>67721</v>
      </c>
      <c r="P11" s="19">
        <v>66109</v>
      </c>
      <c r="Q11" s="22">
        <v>69678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4452416</v>
      </c>
      <c r="D15" s="16">
        <f t="shared" si="2"/>
        <v>4452416</v>
      </c>
      <c r="E15" s="16">
        <f t="shared" si="2"/>
        <v>4452416</v>
      </c>
      <c r="F15" s="16">
        <f t="shared" si="2"/>
        <v>4452416</v>
      </c>
      <c r="G15" s="16">
        <f t="shared" si="2"/>
        <v>4452416</v>
      </c>
      <c r="H15" s="16">
        <f t="shared" si="2"/>
        <v>4452416</v>
      </c>
      <c r="I15" s="16">
        <f t="shared" si="2"/>
        <v>4452416</v>
      </c>
      <c r="J15" s="16">
        <f t="shared" si="2"/>
        <v>4452416</v>
      </c>
      <c r="K15" s="16">
        <f t="shared" si="2"/>
        <v>4452416</v>
      </c>
      <c r="L15" s="16">
        <f>SUM(L16:L18)</f>
        <v>4452416</v>
      </c>
      <c r="M15" s="16">
        <f>SUM(M16:M18)</f>
        <v>4452416</v>
      </c>
      <c r="N15" s="27">
        <f t="shared" si="2"/>
        <v>4452511</v>
      </c>
      <c r="O15" s="28">
        <f t="shared" si="2"/>
        <v>53429087</v>
      </c>
      <c r="P15" s="16">
        <f t="shared" si="2"/>
        <v>40504550</v>
      </c>
      <c r="Q15" s="29">
        <f t="shared" si="2"/>
        <v>42788689</v>
      </c>
    </row>
    <row r="16" spans="1:17" ht="13.5">
      <c r="A16" s="3" t="s">
        <v>33</v>
      </c>
      <c r="B16" s="2"/>
      <c r="C16" s="19">
        <v>3726613</v>
      </c>
      <c r="D16" s="19">
        <v>3726613</v>
      </c>
      <c r="E16" s="19">
        <v>3726613</v>
      </c>
      <c r="F16" s="19">
        <v>3726613</v>
      </c>
      <c r="G16" s="19">
        <v>3726613</v>
      </c>
      <c r="H16" s="19">
        <v>3726613</v>
      </c>
      <c r="I16" s="19">
        <v>3726613</v>
      </c>
      <c r="J16" s="19">
        <v>3726613</v>
      </c>
      <c r="K16" s="19">
        <v>3726613</v>
      </c>
      <c r="L16" s="19">
        <v>3726613</v>
      </c>
      <c r="M16" s="19">
        <v>3726613</v>
      </c>
      <c r="N16" s="20">
        <v>3726651</v>
      </c>
      <c r="O16" s="21">
        <v>44719394</v>
      </c>
      <c r="P16" s="19">
        <v>31324535</v>
      </c>
      <c r="Q16" s="22">
        <v>33112952</v>
      </c>
    </row>
    <row r="17" spans="1:17" ht="13.5">
      <c r="A17" s="3" t="s">
        <v>34</v>
      </c>
      <c r="B17" s="2"/>
      <c r="C17" s="19">
        <v>723429</v>
      </c>
      <c r="D17" s="19">
        <v>723429</v>
      </c>
      <c r="E17" s="19">
        <v>723429</v>
      </c>
      <c r="F17" s="19">
        <v>723429</v>
      </c>
      <c r="G17" s="19">
        <v>723429</v>
      </c>
      <c r="H17" s="19">
        <v>723429</v>
      </c>
      <c r="I17" s="19">
        <v>723429</v>
      </c>
      <c r="J17" s="19">
        <v>723429</v>
      </c>
      <c r="K17" s="19">
        <v>723429</v>
      </c>
      <c r="L17" s="19">
        <v>723429</v>
      </c>
      <c r="M17" s="19">
        <v>723429</v>
      </c>
      <c r="N17" s="20">
        <v>723478</v>
      </c>
      <c r="O17" s="21">
        <v>8681197</v>
      </c>
      <c r="P17" s="19">
        <v>9149980</v>
      </c>
      <c r="Q17" s="22">
        <v>9644080</v>
      </c>
    </row>
    <row r="18" spans="1:17" ht="13.5">
      <c r="A18" s="3" t="s">
        <v>35</v>
      </c>
      <c r="B18" s="2"/>
      <c r="C18" s="19">
        <v>2374</v>
      </c>
      <c r="D18" s="19">
        <v>2374</v>
      </c>
      <c r="E18" s="19">
        <v>2374</v>
      </c>
      <c r="F18" s="19">
        <v>2374</v>
      </c>
      <c r="G18" s="19">
        <v>2374</v>
      </c>
      <c r="H18" s="19">
        <v>2374</v>
      </c>
      <c r="I18" s="19">
        <v>2374</v>
      </c>
      <c r="J18" s="19">
        <v>2374</v>
      </c>
      <c r="K18" s="19">
        <v>2374</v>
      </c>
      <c r="L18" s="19">
        <v>2374</v>
      </c>
      <c r="M18" s="19">
        <v>2374</v>
      </c>
      <c r="N18" s="20">
        <v>2382</v>
      </c>
      <c r="O18" s="21">
        <v>28496</v>
      </c>
      <c r="P18" s="19">
        <v>30035</v>
      </c>
      <c r="Q18" s="22">
        <v>31657</v>
      </c>
    </row>
    <row r="19" spans="1:17" ht="13.5">
      <c r="A19" s="1" t="s">
        <v>36</v>
      </c>
      <c r="B19" s="4"/>
      <c r="C19" s="16">
        <f aca="true" t="shared" si="3" ref="C19:Q19">SUM(C20:C23)</f>
        <v>21456185</v>
      </c>
      <c r="D19" s="16">
        <f t="shared" si="3"/>
        <v>21456185</v>
      </c>
      <c r="E19" s="16">
        <f t="shared" si="3"/>
        <v>21456185</v>
      </c>
      <c r="F19" s="16">
        <f t="shared" si="3"/>
        <v>21456185</v>
      </c>
      <c r="G19" s="16">
        <f t="shared" si="3"/>
        <v>21456185</v>
      </c>
      <c r="H19" s="16">
        <f t="shared" si="3"/>
        <v>21456185</v>
      </c>
      <c r="I19" s="16">
        <f t="shared" si="3"/>
        <v>21456185</v>
      </c>
      <c r="J19" s="16">
        <f t="shared" si="3"/>
        <v>21456185</v>
      </c>
      <c r="K19" s="16">
        <f t="shared" si="3"/>
        <v>21456185</v>
      </c>
      <c r="L19" s="16">
        <f>SUM(L20:L23)</f>
        <v>21456185</v>
      </c>
      <c r="M19" s="16">
        <f>SUM(M20:M23)</f>
        <v>21456185</v>
      </c>
      <c r="N19" s="27">
        <f t="shared" si="3"/>
        <v>21456291</v>
      </c>
      <c r="O19" s="28">
        <f t="shared" si="3"/>
        <v>257474326</v>
      </c>
      <c r="P19" s="16">
        <f t="shared" si="3"/>
        <v>267409067</v>
      </c>
      <c r="Q19" s="29">
        <f t="shared" si="3"/>
        <v>279700015</v>
      </c>
    </row>
    <row r="20" spans="1:17" ht="13.5">
      <c r="A20" s="3" t="s">
        <v>37</v>
      </c>
      <c r="B20" s="2"/>
      <c r="C20" s="19">
        <v>14165179</v>
      </c>
      <c r="D20" s="19">
        <v>14165179</v>
      </c>
      <c r="E20" s="19">
        <v>14165179</v>
      </c>
      <c r="F20" s="19">
        <v>14165179</v>
      </c>
      <c r="G20" s="19">
        <v>14165179</v>
      </c>
      <c r="H20" s="19">
        <v>14165179</v>
      </c>
      <c r="I20" s="19">
        <v>14165179</v>
      </c>
      <c r="J20" s="19">
        <v>14165179</v>
      </c>
      <c r="K20" s="19">
        <v>14165179</v>
      </c>
      <c r="L20" s="19">
        <v>14165179</v>
      </c>
      <c r="M20" s="19">
        <v>14165179</v>
      </c>
      <c r="N20" s="20">
        <v>14165235</v>
      </c>
      <c r="O20" s="21">
        <v>169982204</v>
      </c>
      <c r="P20" s="19">
        <v>178611329</v>
      </c>
      <c r="Q20" s="22">
        <v>187746315</v>
      </c>
    </row>
    <row r="21" spans="1:17" ht="13.5">
      <c r="A21" s="3" t="s">
        <v>38</v>
      </c>
      <c r="B21" s="2"/>
      <c r="C21" s="19">
        <v>2285753</v>
      </c>
      <c r="D21" s="19">
        <v>2285753</v>
      </c>
      <c r="E21" s="19">
        <v>2285753</v>
      </c>
      <c r="F21" s="19">
        <v>2285753</v>
      </c>
      <c r="G21" s="19">
        <v>2285753</v>
      </c>
      <c r="H21" s="19">
        <v>2285753</v>
      </c>
      <c r="I21" s="19">
        <v>2285753</v>
      </c>
      <c r="J21" s="19">
        <v>2285753</v>
      </c>
      <c r="K21" s="19">
        <v>2285753</v>
      </c>
      <c r="L21" s="19">
        <v>2285753</v>
      </c>
      <c r="M21" s="19">
        <v>2285753</v>
      </c>
      <c r="N21" s="20">
        <v>2285780</v>
      </c>
      <c r="O21" s="21">
        <v>27429063</v>
      </c>
      <c r="P21" s="19">
        <v>28910233</v>
      </c>
      <c r="Q21" s="22">
        <v>30471385</v>
      </c>
    </row>
    <row r="22" spans="1:17" ht="13.5">
      <c r="A22" s="3" t="s">
        <v>39</v>
      </c>
      <c r="B22" s="2"/>
      <c r="C22" s="23">
        <v>2495196</v>
      </c>
      <c r="D22" s="23">
        <v>2495196</v>
      </c>
      <c r="E22" s="23">
        <v>2495196</v>
      </c>
      <c r="F22" s="23">
        <v>2495196</v>
      </c>
      <c r="G22" s="23">
        <v>2495196</v>
      </c>
      <c r="H22" s="23">
        <v>2495196</v>
      </c>
      <c r="I22" s="23">
        <v>2495196</v>
      </c>
      <c r="J22" s="23">
        <v>2495196</v>
      </c>
      <c r="K22" s="23">
        <v>2495196</v>
      </c>
      <c r="L22" s="23">
        <v>2495196</v>
      </c>
      <c r="M22" s="23">
        <v>2495196</v>
      </c>
      <c r="N22" s="24">
        <v>2495221</v>
      </c>
      <c r="O22" s="25">
        <v>29942377</v>
      </c>
      <c r="P22" s="23">
        <v>31559264</v>
      </c>
      <c r="Q22" s="26">
        <v>33263464</v>
      </c>
    </row>
    <row r="23" spans="1:17" ht="13.5">
      <c r="A23" s="3" t="s">
        <v>40</v>
      </c>
      <c r="B23" s="2"/>
      <c r="C23" s="19">
        <v>2510057</v>
      </c>
      <c r="D23" s="19">
        <v>2510057</v>
      </c>
      <c r="E23" s="19">
        <v>2510057</v>
      </c>
      <c r="F23" s="19">
        <v>2510057</v>
      </c>
      <c r="G23" s="19">
        <v>2510057</v>
      </c>
      <c r="H23" s="19">
        <v>2510057</v>
      </c>
      <c r="I23" s="19">
        <v>2510057</v>
      </c>
      <c r="J23" s="19">
        <v>2510057</v>
      </c>
      <c r="K23" s="19">
        <v>2510057</v>
      </c>
      <c r="L23" s="19">
        <v>2510057</v>
      </c>
      <c r="M23" s="19">
        <v>2510057</v>
      </c>
      <c r="N23" s="20">
        <v>2510055</v>
      </c>
      <c r="O23" s="21">
        <v>30120682</v>
      </c>
      <c r="P23" s="19">
        <v>28328241</v>
      </c>
      <c r="Q23" s="22">
        <v>28218851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37718371</v>
      </c>
      <c r="D25" s="41">
        <f t="shared" si="4"/>
        <v>37718371</v>
      </c>
      <c r="E25" s="41">
        <f t="shared" si="4"/>
        <v>37718371</v>
      </c>
      <c r="F25" s="41">
        <f t="shared" si="4"/>
        <v>37718371</v>
      </c>
      <c r="G25" s="41">
        <f t="shared" si="4"/>
        <v>37718371</v>
      </c>
      <c r="H25" s="41">
        <f t="shared" si="4"/>
        <v>37718371</v>
      </c>
      <c r="I25" s="41">
        <f t="shared" si="4"/>
        <v>37718371</v>
      </c>
      <c r="J25" s="41">
        <f t="shared" si="4"/>
        <v>37718371</v>
      </c>
      <c r="K25" s="41">
        <f t="shared" si="4"/>
        <v>37718371</v>
      </c>
      <c r="L25" s="41">
        <f>+L5+L9+L15+L19+L24</f>
        <v>37718371</v>
      </c>
      <c r="M25" s="41">
        <f>+M5+M9+M15+M19+M24</f>
        <v>37718371</v>
      </c>
      <c r="N25" s="42">
        <f t="shared" si="4"/>
        <v>37718718</v>
      </c>
      <c r="O25" s="43">
        <f t="shared" si="4"/>
        <v>452620799</v>
      </c>
      <c r="P25" s="41">
        <f t="shared" si="4"/>
        <v>458379368</v>
      </c>
      <c r="Q25" s="44">
        <f t="shared" si="4"/>
        <v>482178290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11831735</v>
      </c>
      <c r="D28" s="16">
        <f t="shared" si="5"/>
        <v>11831735</v>
      </c>
      <c r="E28" s="16">
        <f>SUM(E29:E31)</f>
        <v>11831735</v>
      </c>
      <c r="F28" s="16">
        <f>SUM(F29:F31)</f>
        <v>11831735</v>
      </c>
      <c r="G28" s="16">
        <f>SUM(G29:G31)</f>
        <v>11831735</v>
      </c>
      <c r="H28" s="16">
        <f>SUM(H29:H31)</f>
        <v>11831735</v>
      </c>
      <c r="I28" s="16">
        <f t="shared" si="5"/>
        <v>11831735</v>
      </c>
      <c r="J28" s="16">
        <f t="shared" si="5"/>
        <v>11831735</v>
      </c>
      <c r="K28" s="16">
        <f t="shared" si="5"/>
        <v>11831735</v>
      </c>
      <c r="L28" s="16">
        <f>SUM(L29:L31)</f>
        <v>11831735</v>
      </c>
      <c r="M28" s="16">
        <f>SUM(M29:M31)</f>
        <v>11831735</v>
      </c>
      <c r="N28" s="17">
        <f t="shared" si="5"/>
        <v>11832906</v>
      </c>
      <c r="O28" s="18">
        <f t="shared" si="5"/>
        <v>141981991</v>
      </c>
      <c r="P28" s="16">
        <f t="shared" si="5"/>
        <v>141132880</v>
      </c>
      <c r="Q28" s="17">
        <f t="shared" si="5"/>
        <v>146104795</v>
      </c>
    </row>
    <row r="29" spans="1:17" ht="13.5">
      <c r="A29" s="3" t="s">
        <v>23</v>
      </c>
      <c r="B29" s="2"/>
      <c r="C29" s="19">
        <v>2905607</v>
      </c>
      <c r="D29" s="19">
        <v>2905607</v>
      </c>
      <c r="E29" s="19">
        <v>2905607</v>
      </c>
      <c r="F29" s="19">
        <v>2905607</v>
      </c>
      <c r="G29" s="19">
        <v>2905607</v>
      </c>
      <c r="H29" s="19">
        <v>2905607</v>
      </c>
      <c r="I29" s="19">
        <v>2905607</v>
      </c>
      <c r="J29" s="19">
        <v>2905607</v>
      </c>
      <c r="K29" s="19">
        <v>2905607</v>
      </c>
      <c r="L29" s="19">
        <v>2905607</v>
      </c>
      <c r="M29" s="19">
        <v>2905607</v>
      </c>
      <c r="N29" s="20">
        <v>2905994</v>
      </c>
      <c r="O29" s="21">
        <v>34867671</v>
      </c>
      <c r="P29" s="19">
        <v>33136741</v>
      </c>
      <c r="Q29" s="22">
        <v>34862348</v>
      </c>
    </row>
    <row r="30" spans="1:17" ht="13.5">
      <c r="A30" s="3" t="s">
        <v>24</v>
      </c>
      <c r="B30" s="2"/>
      <c r="C30" s="23">
        <v>8926128</v>
      </c>
      <c r="D30" s="23">
        <v>8926128</v>
      </c>
      <c r="E30" s="23">
        <v>8926128</v>
      </c>
      <c r="F30" s="23">
        <v>8926128</v>
      </c>
      <c r="G30" s="23">
        <v>8926128</v>
      </c>
      <c r="H30" s="23">
        <v>8926128</v>
      </c>
      <c r="I30" s="23">
        <v>8926128</v>
      </c>
      <c r="J30" s="23">
        <v>8926128</v>
      </c>
      <c r="K30" s="23">
        <v>8926128</v>
      </c>
      <c r="L30" s="23">
        <v>8926128</v>
      </c>
      <c r="M30" s="23">
        <v>8926128</v>
      </c>
      <c r="N30" s="24">
        <v>8926912</v>
      </c>
      <c r="O30" s="25">
        <v>107114320</v>
      </c>
      <c r="P30" s="23">
        <v>107996139</v>
      </c>
      <c r="Q30" s="26">
        <v>111242447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2571834</v>
      </c>
      <c r="D32" s="16">
        <f t="shared" si="6"/>
        <v>2571834</v>
      </c>
      <c r="E32" s="16">
        <f>SUM(E33:E37)</f>
        <v>2571834</v>
      </c>
      <c r="F32" s="16">
        <f>SUM(F33:F37)</f>
        <v>2571834</v>
      </c>
      <c r="G32" s="16">
        <f>SUM(G33:G37)</f>
        <v>2571834</v>
      </c>
      <c r="H32" s="16">
        <f>SUM(H33:H37)</f>
        <v>2571834</v>
      </c>
      <c r="I32" s="16">
        <f t="shared" si="6"/>
        <v>2571834</v>
      </c>
      <c r="J32" s="16">
        <f t="shared" si="6"/>
        <v>2571834</v>
      </c>
      <c r="K32" s="16">
        <f t="shared" si="6"/>
        <v>2571834</v>
      </c>
      <c r="L32" s="16">
        <f>SUM(L33:L37)</f>
        <v>2571834</v>
      </c>
      <c r="M32" s="16">
        <f>SUM(M33:M37)</f>
        <v>2571834</v>
      </c>
      <c r="N32" s="27">
        <f t="shared" si="6"/>
        <v>2572311</v>
      </c>
      <c r="O32" s="28">
        <f t="shared" si="6"/>
        <v>30862485</v>
      </c>
      <c r="P32" s="16">
        <f t="shared" si="6"/>
        <v>31314431</v>
      </c>
      <c r="Q32" s="29">
        <f t="shared" si="6"/>
        <v>32770738</v>
      </c>
    </row>
    <row r="33" spans="1:17" ht="13.5">
      <c r="A33" s="3" t="s">
        <v>27</v>
      </c>
      <c r="B33" s="2"/>
      <c r="C33" s="19">
        <v>797969</v>
      </c>
      <c r="D33" s="19">
        <v>797969</v>
      </c>
      <c r="E33" s="19">
        <v>797969</v>
      </c>
      <c r="F33" s="19">
        <v>797969</v>
      </c>
      <c r="G33" s="19">
        <v>797969</v>
      </c>
      <c r="H33" s="19">
        <v>797969</v>
      </c>
      <c r="I33" s="19">
        <v>797969</v>
      </c>
      <c r="J33" s="19">
        <v>797969</v>
      </c>
      <c r="K33" s="19">
        <v>797969</v>
      </c>
      <c r="L33" s="19">
        <v>797969</v>
      </c>
      <c r="M33" s="19">
        <v>797969</v>
      </c>
      <c r="N33" s="20">
        <v>798170</v>
      </c>
      <c r="O33" s="21">
        <v>9575829</v>
      </c>
      <c r="P33" s="19">
        <v>9985943</v>
      </c>
      <c r="Q33" s="22">
        <v>10418204</v>
      </c>
    </row>
    <row r="34" spans="1:17" ht="13.5">
      <c r="A34" s="3" t="s">
        <v>28</v>
      </c>
      <c r="B34" s="2"/>
      <c r="C34" s="19">
        <v>832583</v>
      </c>
      <c r="D34" s="19">
        <v>832583</v>
      </c>
      <c r="E34" s="19">
        <v>832583</v>
      </c>
      <c r="F34" s="19">
        <v>832583</v>
      </c>
      <c r="G34" s="19">
        <v>832583</v>
      </c>
      <c r="H34" s="19">
        <v>832583</v>
      </c>
      <c r="I34" s="19">
        <v>832583</v>
      </c>
      <c r="J34" s="19">
        <v>832583</v>
      </c>
      <c r="K34" s="19">
        <v>832583</v>
      </c>
      <c r="L34" s="19">
        <v>832583</v>
      </c>
      <c r="M34" s="19">
        <v>832583</v>
      </c>
      <c r="N34" s="20">
        <v>832709</v>
      </c>
      <c r="O34" s="21">
        <v>9991122</v>
      </c>
      <c r="P34" s="19">
        <v>9399196</v>
      </c>
      <c r="Q34" s="22">
        <v>9781738</v>
      </c>
    </row>
    <row r="35" spans="1:17" ht="13.5">
      <c r="A35" s="3" t="s">
        <v>29</v>
      </c>
      <c r="B35" s="2"/>
      <c r="C35" s="19">
        <v>933366</v>
      </c>
      <c r="D35" s="19">
        <v>933366</v>
      </c>
      <c r="E35" s="19">
        <v>933366</v>
      </c>
      <c r="F35" s="19">
        <v>933366</v>
      </c>
      <c r="G35" s="19">
        <v>933366</v>
      </c>
      <c r="H35" s="19">
        <v>933366</v>
      </c>
      <c r="I35" s="19">
        <v>933366</v>
      </c>
      <c r="J35" s="19">
        <v>933366</v>
      </c>
      <c r="K35" s="19">
        <v>933366</v>
      </c>
      <c r="L35" s="19">
        <v>933366</v>
      </c>
      <c r="M35" s="19">
        <v>933366</v>
      </c>
      <c r="N35" s="20">
        <v>933508</v>
      </c>
      <c r="O35" s="21">
        <v>11200534</v>
      </c>
      <c r="P35" s="19">
        <v>11829162</v>
      </c>
      <c r="Q35" s="22">
        <v>12465238</v>
      </c>
    </row>
    <row r="36" spans="1:17" ht="13.5">
      <c r="A36" s="3" t="s">
        <v>30</v>
      </c>
      <c r="B36" s="2"/>
      <c r="C36" s="19">
        <v>7916</v>
      </c>
      <c r="D36" s="19">
        <v>7916</v>
      </c>
      <c r="E36" s="19">
        <v>7916</v>
      </c>
      <c r="F36" s="19">
        <v>7916</v>
      </c>
      <c r="G36" s="19">
        <v>7916</v>
      </c>
      <c r="H36" s="19">
        <v>7916</v>
      </c>
      <c r="I36" s="19">
        <v>7916</v>
      </c>
      <c r="J36" s="19">
        <v>7916</v>
      </c>
      <c r="K36" s="19">
        <v>7916</v>
      </c>
      <c r="L36" s="19">
        <v>7916</v>
      </c>
      <c r="M36" s="19">
        <v>7916</v>
      </c>
      <c r="N36" s="20">
        <v>7924</v>
      </c>
      <c r="O36" s="21">
        <v>95000</v>
      </c>
      <c r="P36" s="19">
        <v>100130</v>
      </c>
      <c r="Q36" s="22">
        <v>105558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4634086</v>
      </c>
      <c r="D38" s="16">
        <f t="shared" si="7"/>
        <v>4634086</v>
      </c>
      <c r="E38" s="16">
        <f>SUM(E39:E41)</f>
        <v>4634086</v>
      </c>
      <c r="F38" s="16">
        <f>SUM(F39:F41)</f>
        <v>4634086</v>
      </c>
      <c r="G38" s="16">
        <f>SUM(G39:G41)</f>
        <v>4634086</v>
      </c>
      <c r="H38" s="16">
        <f>SUM(H39:H41)</f>
        <v>4634086</v>
      </c>
      <c r="I38" s="16">
        <f t="shared" si="7"/>
        <v>4634086</v>
      </c>
      <c r="J38" s="16">
        <f t="shared" si="7"/>
        <v>4634086</v>
      </c>
      <c r="K38" s="16">
        <f t="shared" si="7"/>
        <v>4634086</v>
      </c>
      <c r="L38" s="16">
        <f>SUM(L39:L41)</f>
        <v>4634086</v>
      </c>
      <c r="M38" s="16">
        <f>SUM(M39:M41)</f>
        <v>4634086</v>
      </c>
      <c r="N38" s="27">
        <f t="shared" si="7"/>
        <v>4634724</v>
      </c>
      <c r="O38" s="28">
        <f t="shared" si="7"/>
        <v>55609670</v>
      </c>
      <c r="P38" s="16">
        <f t="shared" si="7"/>
        <v>62869793</v>
      </c>
      <c r="Q38" s="29">
        <f t="shared" si="7"/>
        <v>70683365</v>
      </c>
    </row>
    <row r="39" spans="1:17" ht="13.5">
      <c r="A39" s="3" t="s">
        <v>33</v>
      </c>
      <c r="B39" s="2"/>
      <c r="C39" s="19">
        <v>501475</v>
      </c>
      <c r="D39" s="19">
        <v>501475</v>
      </c>
      <c r="E39" s="19">
        <v>501475</v>
      </c>
      <c r="F39" s="19">
        <v>501475</v>
      </c>
      <c r="G39" s="19">
        <v>501475</v>
      </c>
      <c r="H39" s="19">
        <v>501475</v>
      </c>
      <c r="I39" s="19">
        <v>501475</v>
      </c>
      <c r="J39" s="19">
        <v>501475</v>
      </c>
      <c r="K39" s="19">
        <v>501475</v>
      </c>
      <c r="L39" s="19">
        <v>501475</v>
      </c>
      <c r="M39" s="19">
        <v>501475</v>
      </c>
      <c r="N39" s="20">
        <v>501704</v>
      </c>
      <c r="O39" s="21">
        <v>6017929</v>
      </c>
      <c r="P39" s="19">
        <v>6161992</v>
      </c>
      <c r="Q39" s="22">
        <v>6486191</v>
      </c>
    </row>
    <row r="40" spans="1:17" ht="13.5">
      <c r="A40" s="3" t="s">
        <v>34</v>
      </c>
      <c r="B40" s="2"/>
      <c r="C40" s="19">
        <v>3743506</v>
      </c>
      <c r="D40" s="19">
        <v>3743506</v>
      </c>
      <c r="E40" s="19">
        <v>3743506</v>
      </c>
      <c r="F40" s="19">
        <v>3743506</v>
      </c>
      <c r="G40" s="19">
        <v>3743506</v>
      </c>
      <c r="H40" s="19">
        <v>3743506</v>
      </c>
      <c r="I40" s="19">
        <v>3743506</v>
      </c>
      <c r="J40" s="19">
        <v>3743506</v>
      </c>
      <c r="K40" s="19">
        <v>3743506</v>
      </c>
      <c r="L40" s="19">
        <v>3743506</v>
      </c>
      <c r="M40" s="19">
        <v>3743506</v>
      </c>
      <c r="N40" s="20">
        <v>3743824</v>
      </c>
      <c r="O40" s="21">
        <v>44922390</v>
      </c>
      <c r="P40" s="19">
        <v>51838631</v>
      </c>
      <c r="Q40" s="22">
        <v>59117392</v>
      </c>
    </row>
    <row r="41" spans="1:17" ht="13.5">
      <c r="A41" s="3" t="s">
        <v>35</v>
      </c>
      <c r="B41" s="2"/>
      <c r="C41" s="19">
        <v>389105</v>
      </c>
      <c r="D41" s="19">
        <v>389105</v>
      </c>
      <c r="E41" s="19">
        <v>389105</v>
      </c>
      <c r="F41" s="19">
        <v>389105</v>
      </c>
      <c r="G41" s="19">
        <v>389105</v>
      </c>
      <c r="H41" s="19">
        <v>389105</v>
      </c>
      <c r="I41" s="19">
        <v>389105</v>
      </c>
      <c r="J41" s="19">
        <v>389105</v>
      </c>
      <c r="K41" s="19">
        <v>389105</v>
      </c>
      <c r="L41" s="19">
        <v>389105</v>
      </c>
      <c r="M41" s="19">
        <v>389105</v>
      </c>
      <c r="N41" s="20">
        <v>389196</v>
      </c>
      <c r="O41" s="21">
        <v>4669351</v>
      </c>
      <c r="P41" s="19">
        <v>4869170</v>
      </c>
      <c r="Q41" s="22">
        <v>5079782</v>
      </c>
    </row>
    <row r="42" spans="1:17" ht="13.5">
      <c r="A42" s="1" t="s">
        <v>36</v>
      </c>
      <c r="B42" s="4"/>
      <c r="C42" s="16">
        <f aca="true" t="shared" si="8" ref="C42:Q42">SUM(C43:C46)</f>
        <v>15744248</v>
      </c>
      <c r="D42" s="16">
        <f t="shared" si="8"/>
        <v>15744248</v>
      </c>
      <c r="E42" s="16">
        <f>SUM(E43:E46)</f>
        <v>15744248</v>
      </c>
      <c r="F42" s="16">
        <f>SUM(F43:F46)</f>
        <v>15744248</v>
      </c>
      <c r="G42" s="16">
        <f>SUM(G43:G46)</f>
        <v>15744248</v>
      </c>
      <c r="H42" s="16">
        <f>SUM(H43:H46)</f>
        <v>15744248</v>
      </c>
      <c r="I42" s="16">
        <f t="shared" si="8"/>
        <v>15744248</v>
      </c>
      <c r="J42" s="16">
        <f t="shared" si="8"/>
        <v>15744248</v>
      </c>
      <c r="K42" s="16">
        <f t="shared" si="8"/>
        <v>15744248</v>
      </c>
      <c r="L42" s="16">
        <f>SUM(L43:L46)</f>
        <v>15744248</v>
      </c>
      <c r="M42" s="16">
        <f>SUM(M43:M46)</f>
        <v>15744248</v>
      </c>
      <c r="N42" s="27">
        <f t="shared" si="8"/>
        <v>15745143</v>
      </c>
      <c r="O42" s="28">
        <f t="shared" si="8"/>
        <v>188931871</v>
      </c>
      <c r="P42" s="16">
        <f t="shared" si="8"/>
        <v>195101016</v>
      </c>
      <c r="Q42" s="29">
        <f t="shared" si="8"/>
        <v>196813597</v>
      </c>
    </row>
    <row r="43" spans="1:17" ht="13.5">
      <c r="A43" s="3" t="s">
        <v>37</v>
      </c>
      <c r="B43" s="2"/>
      <c r="C43" s="19">
        <v>11825702</v>
      </c>
      <c r="D43" s="19">
        <v>11825702</v>
      </c>
      <c r="E43" s="19">
        <v>11825702</v>
      </c>
      <c r="F43" s="19">
        <v>11825702</v>
      </c>
      <c r="G43" s="19">
        <v>11825702</v>
      </c>
      <c r="H43" s="19">
        <v>11825702</v>
      </c>
      <c r="I43" s="19">
        <v>11825702</v>
      </c>
      <c r="J43" s="19">
        <v>11825702</v>
      </c>
      <c r="K43" s="19">
        <v>11825702</v>
      </c>
      <c r="L43" s="19">
        <v>11825702</v>
      </c>
      <c r="M43" s="19">
        <v>11825702</v>
      </c>
      <c r="N43" s="20">
        <v>11825887</v>
      </c>
      <c r="O43" s="21">
        <v>141908609</v>
      </c>
      <c r="P43" s="19">
        <v>147995594</v>
      </c>
      <c r="Q43" s="22">
        <v>149996211</v>
      </c>
    </row>
    <row r="44" spans="1:17" ht="13.5">
      <c r="A44" s="3" t="s">
        <v>38</v>
      </c>
      <c r="B44" s="2"/>
      <c r="C44" s="19">
        <v>1694092</v>
      </c>
      <c r="D44" s="19">
        <v>1694092</v>
      </c>
      <c r="E44" s="19">
        <v>1694092</v>
      </c>
      <c r="F44" s="19">
        <v>1694092</v>
      </c>
      <c r="G44" s="19">
        <v>1694092</v>
      </c>
      <c r="H44" s="19">
        <v>1694092</v>
      </c>
      <c r="I44" s="19">
        <v>1694092</v>
      </c>
      <c r="J44" s="19">
        <v>1694092</v>
      </c>
      <c r="K44" s="19">
        <v>1694092</v>
      </c>
      <c r="L44" s="19">
        <v>1694092</v>
      </c>
      <c r="M44" s="19">
        <v>1694092</v>
      </c>
      <c r="N44" s="20">
        <v>1694469</v>
      </c>
      <c r="O44" s="21">
        <v>20329481</v>
      </c>
      <c r="P44" s="19">
        <v>20701641</v>
      </c>
      <c r="Q44" s="22">
        <v>19084591</v>
      </c>
    </row>
    <row r="45" spans="1:17" ht="13.5">
      <c r="A45" s="3" t="s">
        <v>39</v>
      </c>
      <c r="B45" s="2"/>
      <c r="C45" s="23">
        <v>723404</v>
      </c>
      <c r="D45" s="23">
        <v>723404</v>
      </c>
      <c r="E45" s="23">
        <v>723404</v>
      </c>
      <c r="F45" s="23">
        <v>723404</v>
      </c>
      <c r="G45" s="23">
        <v>723404</v>
      </c>
      <c r="H45" s="23">
        <v>723404</v>
      </c>
      <c r="I45" s="23">
        <v>723404</v>
      </c>
      <c r="J45" s="23">
        <v>723404</v>
      </c>
      <c r="K45" s="23">
        <v>723404</v>
      </c>
      <c r="L45" s="23">
        <v>723404</v>
      </c>
      <c r="M45" s="23">
        <v>723404</v>
      </c>
      <c r="N45" s="24">
        <v>723590</v>
      </c>
      <c r="O45" s="25">
        <v>8681034</v>
      </c>
      <c r="P45" s="23">
        <v>8859310</v>
      </c>
      <c r="Q45" s="26">
        <v>9310711</v>
      </c>
    </row>
    <row r="46" spans="1:17" ht="13.5">
      <c r="A46" s="3" t="s">
        <v>40</v>
      </c>
      <c r="B46" s="2"/>
      <c r="C46" s="19">
        <v>1501050</v>
      </c>
      <c r="D46" s="19">
        <v>1501050</v>
      </c>
      <c r="E46" s="19">
        <v>1501050</v>
      </c>
      <c r="F46" s="19">
        <v>1501050</v>
      </c>
      <c r="G46" s="19">
        <v>1501050</v>
      </c>
      <c r="H46" s="19">
        <v>1501050</v>
      </c>
      <c r="I46" s="19">
        <v>1501050</v>
      </c>
      <c r="J46" s="19">
        <v>1501050</v>
      </c>
      <c r="K46" s="19">
        <v>1501050</v>
      </c>
      <c r="L46" s="19">
        <v>1501050</v>
      </c>
      <c r="M46" s="19">
        <v>1501050</v>
      </c>
      <c r="N46" s="20">
        <v>1501197</v>
      </c>
      <c r="O46" s="21">
        <v>18012747</v>
      </c>
      <c r="P46" s="19">
        <v>17544471</v>
      </c>
      <c r="Q46" s="22">
        <v>18422084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34781903</v>
      </c>
      <c r="D48" s="41">
        <f t="shared" si="9"/>
        <v>34781903</v>
      </c>
      <c r="E48" s="41">
        <f>+E28+E32+E38+E42+E47</f>
        <v>34781903</v>
      </c>
      <c r="F48" s="41">
        <f>+F28+F32+F38+F42+F47</f>
        <v>34781903</v>
      </c>
      <c r="G48" s="41">
        <f>+G28+G32+G38+G42+G47</f>
        <v>34781903</v>
      </c>
      <c r="H48" s="41">
        <f>+H28+H32+H38+H42+H47</f>
        <v>34781903</v>
      </c>
      <c r="I48" s="41">
        <f t="shared" si="9"/>
        <v>34781903</v>
      </c>
      <c r="J48" s="41">
        <f t="shared" si="9"/>
        <v>34781903</v>
      </c>
      <c r="K48" s="41">
        <f t="shared" si="9"/>
        <v>34781903</v>
      </c>
      <c r="L48" s="41">
        <f>+L28+L32+L38+L42+L47</f>
        <v>34781903</v>
      </c>
      <c r="M48" s="41">
        <f>+M28+M32+M38+M42+M47</f>
        <v>34781903</v>
      </c>
      <c r="N48" s="42">
        <f t="shared" si="9"/>
        <v>34785084</v>
      </c>
      <c r="O48" s="43">
        <f t="shared" si="9"/>
        <v>417386017</v>
      </c>
      <c r="P48" s="41">
        <f t="shared" si="9"/>
        <v>430418120</v>
      </c>
      <c r="Q48" s="44">
        <f t="shared" si="9"/>
        <v>446372495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2936468</v>
      </c>
      <c r="D49" s="45">
        <f t="shared" si="10"/>
        <v>2936468</v>
      </c>
      <c r="E49" s="45">
        <f t="shared" si="10"/>
        <v>2936468</v>
      </c>
      <c r="F49" s="45">
        <f t="shared" si="10"/>
        <v>2936468</v>
      </c>
      <c r="G49" s="45">
        <f t="shared" si="10"/>
        <v>2936468</v>
      </c>
      <c r="H49" s="45">
        <f t="shared" si="10"/>
        <v>2936468</v>
      </c>
      <c r="I49" s="45">
        <f t="shared" si="10"/>
        <v>2936468</v>
      </c>
      <c r="J49" s="45">
        <f t="shared" si="10"/>
        <v>2936468</v>
      </c>
      <c r="K49" s="45">
        <f t="shared" si="10"/>
        <v>2936468</v>
      </c>
      <c r="L49" s="45">
        <f>+L25-L48</f>
        <v>2936468</v>
      </c>
      <c r="M49" s="45">
        <f>+M25-M48</f>
        <v>2936468</v>
      </c>
      <c r="N49" s="46">
        <f t="shared" si="10"/>
        <v>2933634</v>
      </c>
      <c r="O49" s="47">
        <f t="shared" si="10"/>
        <v>35234782</v>
      </c>
      <c r="P49" s="45">
        <f t="shared" si="10"/>
        <v>27961248</v>
      </c>
      <c r="Q49" s="48">
        <f t="shared" si="10"/>
        <v>35805795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10070730</v>
      </c>
      <c r="D5" s="16">
        <f t="shared" si="0"/>
        <v>10070730</v>
      </c>
      <c r="E5" s="16">
        <f t="shared" si="0"/>
        <v>10070730</v>
      </c>
      <c r="F5" s="16">
        <f t="shared" si="0"/>
        <v>10070730</v>
      </c>
      <c r="G5" s="16">
        <f t="shared" si="0"/>
        <v>10070730</v>
      </c>
      <c r="H5" s="16">
        <f t="shared" si="0"/>
        <v>10070730</v>
      </c>
      <c r="I5" s="16">
        <f t="shared" si="0"/>
        <v>10070730</v>
      </c>
      <c r="J5" s="16">
        <f t="shared" si="0"/>
        <v>10070730</v>
      </c>
      <c r="K5" s="16">
        <f t="shared" si="0"/>
        <v>10070730</v>
      </c>
      <c r="L5" s="16">
        <f>SUM(L6:L8)</f>
        <v>10070730</v>
      </c>
      <c r="M5" s="16">
        <f>SUM(M6:M8)</f>
        <v>10070730</v>
      </c>
      <c r="N5" s="17">
        <f t="shared" si="0"/>
        <v>10070730</v>
      </c>
      <c r="O5" s="18">
        <f t="shared" si="0"/>
        <v>120848760</v>
      </c>
      <c r="P5" s="16">
        <f t="shared" si="0"/>
        <v>117793764</v>
      </c>
      <c r="Q5" s="17">
        <f t="shared" si="0"/>
        <v>126309072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10070730</v>
      </c>
      <c r="D7" s="23">
        <v>10070730</v>
      </c>
      <c r="E7" s="23">
        <v>10070730</v>
      </c>
      <c r="F7" s="23">
        <v>10070730</v>
      </c>
      <c r="G7" s="23">
        <v>10070730</v>
      </c>
      <c r="H7" s="23">
        <v>10070730</v>
      </c>
      <c r="I7" s="23">
        <v>10070730</v>
      </c>
      <c r="J7" s="23">
        <v>10070730</v>
      </c>
      <c r="K7" s="23">
        <v>10070730</v>
      </c>
      <c r="L7" s="23">
        <v>10070730</v>
      </c>
      <c r="M7" s="23">
        <v>10070730</v>
      </c>
      <c r="N7" s="24">
        <v>10070730</v>
      </c>
      <c r="O7" s="25">
        <v>120848760</v>
      </c>
      <c r="P7" s="23">
        <v>117793764</v>
      </c>
      <c r="Q7" s="26">
        <v>126309072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191450</v>
      </c>
      <c r="D9" s="16">
        <f t="shared" si="1"/>
        <v>191450</v>
      </c>
      <c r="E9" s="16">
        <f t="shared" si="1"/>
        <v>191450</v>
      </c>
      <c r="F9" s="16">
        <f t="shared" si="1"/>
        <v>191450</v>
      </c>
      <c r="G9" s="16">
        <f t="shared" si="1"/>
        <v>191450</v>
      </c>
      <c r="H9" s="16">
        <f t="shared" si="1"/>
        <v>191450</v>
      </c>
      <c r="I9" s="16">
        <f t="shared" si="1"/>
        <v>191450</v>
      </c>
      <c r="J9" s="16">
        <f t="shared" si="1"/>
        <v>191450</v>
      </c>
      <c r="K9" s="16">
        <f t="shared" si="1"/>
        <v>191450</v>
      </c>
      <c r="L9" s="16">
        <f>SUM(L10:L14)</f>
        <v>191450</v>
      </c>
      <c r="M9" s="16">
        <f>SUM(M10:M14)</f>
        <v>191450</v>
      </c>
      <c r="N9" s="27">
        <f t="shared" si="1"/>
        <v>191450</v>
      </c>
      <c r="O9" s="28">
        <f t="shared" si="1"/>
        <v>2297400</v>
      </c>
      <c r="P9" s="16">
        <f t="shared" si="1"/>
        <v>2440572</v>
      </c>
      <c r="Q9" s="29">
        <f t="shared" si="1"/>
        <v>2589420</v>
      </c>
    </row>
    <row r="10" spans="1:17" ht="13.5">
      <c r="A10" s="3" t="s">
        <v>27</v>
      </c>
      <c r="B10" s="2"/>
      <c r="C10" s="19">
        <v>86250</v>
      </c>
      <c r="D10" s="19">
        <v>86250</v>
      </c>
      <c r="E10" s="19">
        <v>86250</v>
      </c>
      <c r="F10" s="19">
        <v>86250</v>
      </c>
      <c r="G10" s="19">
        <v>86250</v>
      </c>
      <c r="H10" s="19">
        <v>86250</v>
      </c>
      <c r="I10" s="19">
        <v>86250</v>
      </c>
      <c r="J10" s="19">
        <v>86250</v>
      </c>
      <c r="K10" s="19">
        <v>86250</v>
      </c>
      <c r="L10" s="19">
        <v>86250</v>
      </c>
      <c r="M10" s="19">
        <v>86250</v>
      </c>
      <c r="N10" s="20">
        <v>86250</v>
      </c>
      <c r="O10" s="21">
        <v>1035000</v>
      </c>
      <c r="P10" s="19">
        <v>1110000</v>
      </c>
      <c r="Q10" s="22">
        <v>1187004</v>
      </c>
    </row>
    <row r="11" spans="1:17" ht="13.5">
      <c r="A11" s="3" t="s">
        <v>28</v>
      </c>
      <c r="B11" s="2"/>
      <c r="C11" s="19">
        <v>105200</v>
      </c>
      <c r="D11" s="19">
        <v>105200</v>
      </c>
      <c r="E11" s="19">
        <v>105200</v>
      </c>
      <c r="F11" s="19">
        <v>105200</v>
      </c>
      <c r="G11" s="19">
        <v>105200</v>
      </c>
      <c r="H11" s="19">
        <v>105200</v>
      </c>
      <c r="I11" s="19">
        <v>105200</v>
      </c>
      <c r="J11" s="19">
        <v>105200</v>
      </c>
      <c r="K11" s="19">
        <v>105200</v>
      </c>
      <c r="L11" s="19">
        <v>105200</v>
      </c>
      <c r="M11" s="19">
        <v>105200</v>
      </c>
      <c r="N11" s="20">
        <v>105200</v>
      </c>
      <c r="O11" s="21">
        <v>1262400</v>
      </c>
      <c r="P11" s="19">
        <v>1330572</v>
      </c>
      <c r="Q11" s="22">
        <v>1402416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382901</v>
      </c>
      <c r="D15" s="16">
        <f t="shared" si="2"/>
        <v>382901</v>
      </c>
      <c r="E15" s="16">
        <f t="shared" si="2"/>
        <v>382901</v>
      </c>
      <c r="F15" s="16">
        <f t="shared" si="2"/>
        <v>382901</v>
      </c>
      <c r="G15" s="16">
        <f t="shared" si="2"/>
        <v>382901</v>
      </c>
      <c r="H15" s="16">
        <f t="shared" si="2"/>
        <v>382901</v>
      </c>
      <c r="I15" s="16">
        <f t="shared" si="2"/>
        <v>382901</v>
      </c>
      <c r="J15" s="16">
        <f t="shared" si="2"/>
        <v>382901</v>
      </c>
      <c r="K15" s="16">
        <f t="shared" si="2"/>
        <v>382901</v>
      </c>
      <c r="L15" s="16">
        <f>SUM(L16:L18)</f>
        <v>382901</v>
      </c>
      <c r="M15" s="16">
        <f>SUM(M16:M18)</f>
        <v>382901</v>
      </c>
      <c r="N15" s="27">
        <f t="shared" si="2"/>
        <v>382901</v>
      </c>
      <c r="O15" s="28">
        <f t="shared" si="2"/>
        <v>4594812</v>
      </c>
      <c r="P15" s="16">
        <f t="shared" si="2"/>
        <v>4842924</v>
      </c>
      <c r="Q15" s="29">
        <f t="shared" si="2"/>
        <v>5104452</v>
      </c>
    </row>
    <row r="16" spans="1:17" ht="13.5">
      <c r="A16" s="3" t="s">
        <v>33</v>
      </c>
      <c r="B16" s="2"/>
      <c r="C16" s="19">
        <v>382901</v>
      </c>
      <c r="D16" s="19">
        <v>382901</v>
      </c>
      <c r="E16" s="19">
        <v>382901</v>
      </c>
      <c r="F16" s="19">
        <v>382901</v>
      </c>
      <c r="G16" s="19">
        <v>382901</v>
      </c>
      <c r="H16" s="19">
        <v>382901</v>
      </c>
      <c r="I16" s="19">
        <v>382901</v>
      </c>
      <c r="J16" s="19">
        <v>382901</v>
      </c>
      <c r="K16" s="19">
        <v>382901</v>
      </c>
      <c r="L16" s="19">
        <v>382901</v>
      </c>
      <c r="M16" s="19">
        <v>382901</v>
      </c>
      <c r="N16" s="20">
        <v>382901</v>
      </c>
      <c r="O16" s="21">
        <v>4594812</v>
      </c>
      <c r="P16" s="19">
        <v>4842924</v>
      </c>
      <c r="Q16" s="22">
        <v>5104452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5288952</v>
      </c>
      <c r="D19" s="16">
        <f t="shared" si="3"/>
        <v>5288952</v>
      </c>
      <c r="E19" s="16">
        <f t="shared" si="3"/>
        <v>5288952</v>
      </c>
      <c r="F19" s="16">
        <f t="shared" si="3"/>
        <v>5288952</v>
      </c>
      <c r="G19" s="16">
        <f t="shared" si="3"/>
        <v>5288952</v>
      </c>
      <c r="H19" s="16">
        <f t="shared" si="3"/>
        <v>5288952</v>
      </c>
      <c r="I19" s="16">
        <f t="shared" si="3"/>
        <v>5288952</v>
      </c>
      <c r="J19" s="16">
        <f t="shared" si="3"/>
        <v>5288952</v>
      </c>
      <c r="K19" s="16">
        <f t="shared" si="3"/>
        <v>5288952</v>
      </c>
      <c r="L19" s="16">
        <f>SUM(L20:L23)</f>
        <v>5288952</v>
      </c>
      <c r="M19" s="16">
        <f>SUM(M20:M23)</f>
        <v>5288952</v>
      </c>
      <c r="N19" s="27">
        <f t="shared" si="3"/>
        <v>5288952</v>
      </c>
      <c r="O19" s="28">
        <f t="shared" si="3"/>
        <v>63467424</v>
      </c>
      <c r="P19" s="16">
        <f t="shared" si="3"/>
        <v>84865884</v>
      </c>
      <c r="Q19" s="29">
        <f t="shared" si="3"/>
        <v>108393228</v>
      </c>
    </row>
    <row r="20" spans="1:17" ht="13.5">
      <c r="A20" s="3" t="s">
        <v>37</v>
      </c>
      <c r="B20" s="2"/>
      <c r="C20" s="19">
        <v>2626673</v>
      </c>
      <c r="D20" s="19">
        <v>2626673</v>
      </c>
      <c r="E20" s="19">
        <v>2626673</v>
      </c>
      <c r="F20" s="19">
        <v>2626673</v>
      </c>
      <c r="G20" s="19">
        <v>2626673</v>
      </c>
      <c r="H20" s="19">
        <v>2626673</v>
      </c>
      <c r="I20" s="19">
        <v>2626673</v>
      </c>
      <c r="J20" s="19">
        <v>2626673</v>
      </c>
      <c r="K20" s="19">
        <v>2626673</v>
      </c>
      <c r="L20" s="19">
        <v>2626673</v>
      </c>
      <c r="M20" s="19">
        <v>2626673</v>
      </c>
      <c r="N20" s="20">
        <v>2626673</v>
      </c>
      <c r="O20" s="21">
        <v>31520076</v>
      </c>
      <c r="P20" s="19">
        <v>41480892</v>
      </c>
      <c r="Q20" s="22">
        <v>52428468</v>
      </c>
    </row>
    <row r="21" spans="1:17" ht="13.5">
      <c r="A21" s="3" t="s">
        <v>38</v>
      </c>
      <c r="B21" s="2"/>
      <c r="C21" s="19">
        <v>825951</v>
      </c>
      <c r="D21" s="19">
        <v>825951</v>
      </c>
      <c r="E21" s="19">
        <v>825951</v>
      </c>
      <c r="F21" s="19">
        <v>825951</v>
      </c>
      <c r="G21" s="19">
        <v>825951</v>
      </c>
      <c r="H21" s="19">
        <v>825951</v>
      </c>
      <c r="I21" s="19">
        <v>825951</v>
      </c>
      <c r="J21" s="19">
        <v>825951</v>
      </c>
      <c r="K21" s="19">
        <v>825951</v>
      </c>
      <c r="L21" s="19">
        <v>825951</v>
      </c>
      <c r="M21" s="19">
        <v>825951</v>
      </c>
      <c r="N21" s="20">
        <v>825951</v>
      </c>
      <c r="O21" s="21">
        <v>9911412</v>
      </c>
      <c r="P21" s="19">
        <v>13756452</v>
      </c>
      <c r="Q21" s="22">
        <v>17987868</v>
      </c>
    </row>
    <row r="22" spans="1:17" ht="13.5">
      <c r="A22" s="3" t="s">
        <v>39</v>
      </c>
      <c r="B22" s="2"/>
      <c r="C22" s="23">
        <v>1119835</v>
      </c>
      <c r="D22" s="23">
        <v>1119835</v>
      </c>
      <c r="E22" s="23">
        <v>1119835</v>
      </c>
      <c r="F22" s="23">
        <v>1119835</v>
      </c>
      <c r="G22" s="23">
        <v>1119835</v>
      </c>
      <c r="H22" s="23">
        <v>1119835</v>
      </c>
      <c r="I22" s="23">
        <v>1119835</v>
      </c>
      <c r="J22" s="23">
        <v>1119835</v>
      </c>
      <c r="K22" s="23">
        <v>1119835</v>
      </c>
      <c r="L22" s="23">
        <v>1119835</v>
      </c>
      <c r="M22" s="23">
        <v>1119835</v>
      </c>
      <c r="N22" s="24">
        <v>1119835</v>
      </c>
      <c r="O22" s="25">
        <v>13438020</v>
      </c>
      <c r="P22" s="23">
        <v>18109116</v>
      </c>
      <c r="Q22" s="26">
        <v>23245512</v>
      </c>
    </row>
    <row r="23" spans="1:17" ht="13.5">
      <c r="A23" s="3" t="s">
        <v>40</v>
      </c>
      <c r="B23" s="2"/>
      <c r="C23" s="19">
        <v>716493</v>
      </c>
      <c r="D23" s="19">
        <v>716493</v>
      </c>
      <c r="E23" s="19">
        <v>716493</v>
      </c>
      <c r="F23" s="19">
        <v>716493</v>
      </c>
      <c r="G23" s="19">
        <v>716493</v>
      </c>
      <c r="H23" s="19">
        <v>716493</v>
      </c>
      <c r="I23" s="19">
        <v>716493</v>
      </c>
      <c r="J23" s="19">
        <v>716493</v>
      </c>
      <c r="K23" s="19">
        <v>716493</v>
      </c>
      <c r="L23" s="19">
        <v>716493</v>
      </c>
      <c r="M23" s="19">
        <v>716493</v>
      </c>
      <c r="N23" s="20">
        <v>716493</v>
      </c>
      <c r="O23" s="21">
        <v>8597916</v>
      </c>
      <c r="P23" s="19">
        <v>11519424</v>
      </c>
      <c r="Q23" s="22">
        <v>14731380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15934033</v>
      </c>
      <c r="D25" s="41">
        <f t="shared" si="4"/>
        <v>15934033</v>
      </c>
      <c r="E25" s="41">
        <f t="shared" si="4"/>
        <v>15934033</v>
      </c>
      <c r="F25" s="41">
        <f t="shared" si="4"/>
        <v>15934033</v>
      </c>
      <c r="G25" s="41">
        <f t="shared" si="4"/>
        <v>15934033</v>
      </c>
      <c r="H25" s="41">
        <f t="shared" si="4"/>
        <v>15934033</v>
      </c>
      <c r="I25" s="41">
        <f t="shared" si="4"/>
        <v>15934033</v>
      </c>
      <c r="J25" s="41">
        <f t="shared" si="4"/>
        <v>15934033</v>
      </c>
      <c r="K25" s="41">
        <f t="shared" si="4"/>
        <v>15934033</v>
      </c>
      <c r="L25" s="41">
        <f>+L5+L9+L15+L19+L24</f>
        <v>15934033</v>
      </c>
      <c r="M25" s="41">
        <f>+M5+M9+M15+M19+M24</f>
        <v>15934033</v>
      </c>
      <c r="N25" s="42">
        <f t="shared" si="4"/>
        <v>15934033</v>
      </c>
      <c r="O25" s="43">
        <f t="shared" si="4"/>
        <v>191208396</v>
      </c>
      <c r="P25" s="41">
        <f t="shared" si="4"/>
        <v>209943144</v>
      </c>
      <c r="Q25" s="44">
        <f t="shared" si="4"/>
        <v>242396172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10316385</v>
      </c>
      <c r="D28" s="16">
        <f t="shared" si="5"/>
        <v>10316385</v>
      </c>
      <c r="E28" s="16">
        <f>SUM(E29:E31)</f>
        <v>10316385</v>
      </c>
      <c r="F28" s="16">
        <f>SUM(F29:F31)</f>
        <v>10316385</v>
      </c>
      <c r="G28" s="16">
        <f>SUM(G29:G31)</f>
        <v>10316385</v>
      </c>
      <c r="H28" s="16">
        <f>SUM(H29:H31)</f>
        <v>10316385</v>
      </c>
      <c r="I28" s="16">
        <f t="shared" si="5"/>
        <v>10316385</v>
      </c>
      <c r="J28" s="16">
        <f t="shared" si="5"/>
        <v>10316385</v>
      </c>
      <c r="K28" s="16">
        <f t="shared" si="5"/>
        <v>10316385</v>
      </c>
      <c r="L28" s="16">
        <f>SUM(L29:L31)</f>
        <v>10316385</v>
      </c>
      <c r="M28" s="16">
        <f>SUM(M29:M31)</f>
        <v>10316385</v>
      </c>
      <c r="N28" s="17">
        <f t="shared" si="5"/>
        <v>10316385</v>
      </c>
      <c r="O28" s="18">
        <f t="shared" si="5"/>
        <v>123796620</v>
      </c>
      <c r="P28" s="16">
        <f t="shared" si="5"/>
        <v>129528096</v>
      </c>
      <c r="Q28" s="17">
        <f t="shared" si="5"/>
        <v>136056420</v>
      </c>
    </row>
    <row r="29" spans="1:17" ht="13.5">
      <c r="A29" s="3" t="s">
        <v>23</v>
      </c>
      <c r="B29" s="2"/>
      <c r="C29" s="19">
        <v>983960</v>
      </c>
      <c r="D29" s="19">
        <v>983960</v>
      </c>
      <c r="E29" s="19">
        <v>983960</v>
      </c>
      <c r="F29" s="19">
        <v>983960</v>
      </c>
      <c r="G29" s="19">
        <v>983960</v>
      </c>
      <c r="H29" s="19">
        <v>983960</v>
      </c>
      <c r="I29" s="19">
        <v>983960</v>
      </c>
      <c r="J29" s="19">
        <v>983960</v>
      </c>
      <c r="K29" s="19">
        <v>983960</v>
      </c>
      <c r="L29" s="19">
        <v>983960</v>
      </c>
      <c r="M29" s="19">
        <v>983960</v>
      </c>
      <c r="N29" s="20">
        <v>983960</v>
      </c>
      <c r="O29" s="21">
        <v>11807520</v>
      </c>
      <c r="P29" s="19">
        <v>12616092</v>
      </c>
      <c r="Q29" s="22">
        <v>13479996</v>
      </c>
    </row>
    <row r="30" spans="1:17" ht="13.5">
      <c r="A30" s="3" t="s">
        <v>24</v>
      </c>
      <c r="B30" s="2"/>
      <c r="C30" s="23">
        <v>9332425</v>
      </c>
      <c r="D30" s="23">
        <v>9332425</v>
      </c>
      <c r="E30" s="23">
        <v>9332425</v>
      </c>
      <c r="F30" s="23">
        <v>9332425</v>
      </c>
      <c r="G30" s="23">
        <v>9332425</v>
      </c>
      <c r="H30" s="23">
        <v>9332425</v>
      </c>
      <c r="I30" s="23">
        <v>9332425</v>
      </c>
      <c r="J30" s="23">
        <v>9332425</v>
      </c>
      <c r="K30" s="23">
        <v>9332425</v>
      </c>
      <c r="L30" s="23">
        <v>9332425</v>
      </c>
      <c r="M30" s="23">
        <v>9332425</v>
      </c>
      <c r="N30" s="24">
        <v>9332425</v>
      </c>
      <c r="O30" s="25">
        <v>111989100</v>
      </c>
      <c r="P30" s="23">
        <v>116912004</v>
      </c>
      <c r="Q30" s="26">
        <v>122576424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1823325</v>
      </c>
      <c r="D32" s="16">
        <f t="shared" si="6"/>
        <v>1823325</v>
      </c>
      <c r="E32" s="16">
        <f>SUM(E33:E37)</f>
        <v>1823325</v>
      </c>
      <c r="F32" s="16">
        <f>SUM(F33:F37)</f>
        <v>1823325</v>
      </c>
      <c r="G32" s="16">
        <f>SUM(G33:G37)</f>
        <v>1823325</v>
      </c>
      <c r="H32" s="16">
        <f>SUM(H33:H37)</f>
        <v>1823325</v>
      </c>
      <c r="I32" s="16">
        <f t="shared" si="6"/>
        <v>1823325</v>
      </c>
      <c r="J32" s="16">
        <f t="shared" si="6"/>
        <v>1823325</v>
      </c>
      <c r="K32" s="16">
        <f t="shared" si="6"/>
        <v>1823325</v>
      </c>
      <c r="L32" s="16">
        <f>SUM(L33:L37)</f>
        <v>1823325</v>
      </c>
      <c r="M32" s="16">
        <f>SUM(M33:M37)</f>
        <v>1823325</v>
      </c>
      <c r="N32" s="27">
        <f t="shared" si="6"/>
        <v>1823325</v>
      </c>
      <c r="O32" s="28">
        <f t="shared" si="6"/>
        <v>21879900</v>
      </c>
      <c r="P32" s="16">
        <f t="shared" si="6"/>
        <v>20980560</v>
      </c>
      <c r="Q32" s="29">
        <f t="shared" si="6"/>
        <v>23453688</v>
      </c>
    </row>
    <row r="33" spans="1:17" ht="13.5">
      <c r="A33" s="3" t="s">
        <v>27</v>
      </c>
      <c r="B33" s="2"/>
      <c r="C33" s="19">
        <v>1751403</v>
      </c>
      <c r="D33" s="19">
        <v>1751403</v>
      </c>
      <c r="E33" s="19">
        <v>1751403</v>
      </c>
      <c r="F33" s="19">
        <v>1751403</v>
      </c>
      <c r="G33" s="19">
        <v>1751403</v>
      </c>
      <c r="H33" s="19">
        <v>1751403</v>
      </c>
      <c r="I33" s="19">
        <v>1751403</v>
      </c>
      <c r="J33" s="19">
        <v>1751403</v>
      </c>
      <c r="K33" s="19">
        <v>1751403</v>
      </c>
      <c r="L33" s="19">
        <v>1751403</v>
      </c>
      <c r="M33" s="19">
        <v>1751403</v>
      </c>
      <c r="N33" s="20">
        <v>1751403</v>
      </c>
      <c r="O33" s="21">
        <v>21016836</v>
      </c>
      <c r="P33" s="19">
        <v>20093712</v>
      </c>
      <c r="Q33" s="22">
        <v>22516488</v>
      </c>
    </row>
    <row r="34" spans="1:17" ht="13.5">
      <c r="A34" s="3" t="s">
        <v>28</v>
      </c>
      <c r="B34" s="2"/>
      <c r="C34" s="19">
        <v>71922</v>
      </c>
      <c r="D34" s="19">
        <v>71922</v>
      </c>
      <c r="E34" s="19">
        <v>71922</v>
      </c>
      <c r="F34" s="19">
        <v>71922</v>
      </c>
      <c r="G34" s="19">
        <v>71922</v>
      </c>
      <c r="H34" s="19">
        <v>71922</v>
      </c>
      <c r="I34" s="19">
        <v>71922</v>
      </c>
      <c r="J34" s="19">
        <v>71922</v>
      </c>
      <c r="K34" s="19">
        <v>71922</v>
      </c>
      <c r="L34" s="19">
        <v>71922</v>
      </c>
      <c r="M34" s="19">
        <v>71922</v>
      </c>
      <c r="N34" s="20">
        <v>71922</v>
      </c>
      <c r="O34" s="21">
        <v>863064</v>
      </c>
      <c r="P34" s="19">
        <v>886848</v>
      </c>
      <c r="Q34" s="22">
        <v>937200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150000</v>
      </c>
      <c r="D38" s="16">
        <f t="shared" si="7"/>
        <v>150000</v>
      </c>
      <c r="E38" s="16">
        <f>SUM(E39:E41)</f>
        <v>150000</v>
      </c>
      <c r="F38" s="16">
        <f>SUM(F39:F41)</f>
        <v>150000</v>
      </c>
      <c r="G38" s="16">
        <f>SUM(G39:G41)</f>
        <v>150000</v>
      </c>
      <c r="H38" s="16">
        <f>SUM(H39:H41)</f>
        <v>150000</v>
      </c>
      <c r="I38" s="16">
        <f t="shared" si="7"/>
        <v>150000</v>
      </c>
      <c r="J38" s="16">
        <f t="shared" si="7"/>
        <v>150000</v>
      </c>
      <c r="K38" s="16">
        <f t="shared" si="7"/>
        <v>150000</v>
      </c>
      <c r="L38" s="16">
        <f>SUM(L39:L41)</f>
        <v>150000</v>
      </c>
      <c r="M38" s="16">
        <f>SUM(M39:M41)</f>
        <v>150000</v>
      </c>
      <c r="N38" s="27">
        <f t="shared" si="7"/>
        <v>150000</v>
      </c>
      <c r="O38" s="28">
        <f t="shared" si="7"/>
        <v>1800000</v>
      </c>
      <c r="P38" s="16">
        <f t="shared" si="7"/>
        <v>1739100</v>
      </c>
      <c r="Q38" s="29">
        <f t="shared" si="7"/>
        <v>1833012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150000</v>
      </c>
      <c r="D40" s="19">
        <v>150000</v>
      </c>
      <c r="E40" s="19">
        <v>150000</v>
      </c>
      <c r="F40" s="19">
        <v>150000</v>
      </c>
      <c r="G40" s="19">
        <v>150000</v>
      </c>
      <c r="H40" s="19">
        <v>150000</v>
      </c>
      <c r="I40" s="19">
        <v>150000</v>
      </c>
      <c r="J40" s="19">
        <v>150000</v>
      </c>
      <c r="K40" s="19">
        <v>150000</v>
      </c>
      <c r="L40" s="19">
        <v>150000</v>
      </c>
      <c r="M40" s="19">
        <v>150000</v>
      </c>
      <c r="N40" s="20">
        <v>150000</v>
      </c>
      <c r="O40" s="21">
        <v>1800000</v>
      </c>
      <c r="P40" s="19">
        <v>1739100</v>
      </c>
      <c r="Q40" s="22">
        <v>1833012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4367532</v>
      </c>
      <c r="D42" s="16">
        <f t="shared" si="8"/>
        <v>4367532</v>
      </c>
      <c r="E42" s="16">
        <f>SUM(E43:E46)</f>
        <v>4367532</v>
      </c>
      <c r="F42" s="16">
        <f>SUM(F43:F46)</f>
        <v>4367532</v>
      </c>
      <c r="G42" s="16">
        <f>SUM(G43:G46)</f>
        <v>4367532</v>
      </c>
      <c r="H42" s="16">
        <f>SUM(H43:H46)</f>
        <v>4367532</v>
      </c>
      <c r="I42" s="16">
        <f t="shared" si="8"/>
        <v>4367532</v>
      </c>
      <c r="J42" s="16">
        <f t="shared" si="8"/>
        <v>4367532</v>
      </c>
      <c r="K42" s="16">
        <f t="shared" si="8"/>
        <v>4367532</v>
      </c>
      <c r="L42" s="16">
        <f>SUM(L43:L46)</f>
        <v>4367532</v>
      </c>
      <c r="M42" s="16">
        <f>SUM(M43:M46)</f>
        <v>4367532</v>
      </c>
      <c r="N42" s="27">
        <f t="shared" si="8"/>
        <v>4367532</v>
      </c>
      <c r="O42" s="28">
        <f t="shared" si="8"/>
        <v>52410384</v>
      </c>
      <c r="P42" s="16">
        <f t="shared" si="8"/>
        <v>55163040</v>
      </c>
      <c r="Q42" s="29">
        <f t="shared" si="8"/>
        <v>58464936</v>
      </c>
    </row>
    <row r="43" spans="1:17" ht="13.5">
      <c r="A43" s="3" t="s">
        <v>37</v>
      </c>
      <c r="B43" s="2"/>
      <c r="C43" s="19">
        <v>4323366</v>
      </c>
      <c r="D43" s="19">
        <v>4323366</v>
      </c>
      <c r="E43" s="19">
        <v>4323366</v>
      </c>
      <c r="F43" s="19">
        <v>4323366</v>
      </c>
      <c r="G43" s="19">
        <v>4323366</v>
      </c>
      <c r="H43" s="19">
        <v>4323366</v>
      </c>
      <c r="I43" s="19">
        <v>4323366</v>
      </c>
      <c r="J43" s="19">
        <v>4323366</v>
      </c>
      <c r="K43" s="19">
        <v>4323366</v>
      </c>
      <c r="L43" s="19">
        <v>4323366</v>
      </c>
      <c r="M43" s="19">
        <v>4323366</v>
      </c>
      <c r="N43" s="20">
        <v>4323366</v>
      </c>
      <c r="O43" s="21">
        <v>51880392</v>
      </c>
      <c r="P43" s="19">
        <v>54604428</v>
      </c>
      <c r="Q43" s="22">
        <v>57876156</v>
      </c>
    </row>
    <row r="44" spans="1:17" ht="13.5">
      <c r="A44" s="3" t="s">
        <v>38</v>
      </c>
      <c r="B44" s="2"/>
      <c r="C44" s="19">
        <v>31666</v>
      </c>
      <c r="D44" s="19">
        <v>31666</v>
      </c>
      <c r="E44" s="19">
        <v>31666</v>
      </c>
      <c r="F44" s="19">
        <v>31666</v>
      </c>
      <c r="G44" s="19">
        <v>31666</v>
      </c>
      <c r="H44" s="19">
        <v>31666</v>
      </c>
      <c r="I44" s="19">
        <v>31666</v>
      </c>
      <c r="J44" s="19">
        <v>31666</v>
      </c>
      <c r="K44" s="19">
        <v>31666</v>
      </c>
      <c r="L44" s="19">
        <v>31666</v>
      </c>
      <c r="M44" s="19">
        <v>31666</v>
      </c>
      <c r="N44" s="20">
        <v>31666</v>
      </c>
      <c r="O44" s="21">
        <v>379992</v>
      </c>
      <c r="P44" s="19">
        <v>400512</v>
      </c>
      <c r="Q44" s="22">
        <v>422148</v>
      </c>
    </row>
    <row r="45" spans="1:17" ht="13.5">
      <c r="A45" s="3" t="s">
        <v>39</v>
      </c>
      <c r="B45" s="2"/>
      <c r="C45" s="23">
        <v>12500</v>
      </c>
      <c r="D45" s="23">
        <v>12500</v>
      </c>
      <c r="E45" s="23">
        <v>12500</v>
      </c>
      <c r="F45" s="23">
        <v>12500</v>
      </c>
      <c r="G45" s="23">
        <v>12500</v>
      </c>
      <c r="H45" s="23">
        <v>12500</v>
      </c>
      <c r="I45" s="23">
        <v>12500</v>
      </c>
      <c r="J45" s="23">
        <v>12500</v>
      </c>
      <c r="K45" s="23">
        <v>12500</v>
      </c>
      <c r="L45" s="23">
        <v>12500</v>
      </c>
      <c r="M45" s="23">
        <v>12500</v>
      </c>
      <c r="N45" s="24">
        <v>12500</v>
      </c>
      <c r="O45" s="25">
        <v>150000</v>
      </c>
      <c r="P45" s="23">
        <v>158100</v>
      </c>
      <c r="Q45" s="26">
        <v>166632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16657242</v>
      </c>
      <c r="D48" s="41">
        <f t="shared" si="9"/>
        <v>16657242</v>
      </c>
      <c r="E48" s="41">
        <f>+E28+E32+E38+E42+E47</f>
        <v>16657242</v>
      </c>
      <c r="F48" s="41">
        <f>+F28+F32+F38+F42+F47</f>
        <v>16657242</v>
      </c>
      <c r="G48" s="41">
        <f>+G28+G32+G38+G42+G47</f>
        <v>16657242</v>
      </c>
      <c r="H48" s="41">
        <f>+H28+H32+H38+H42+H47</f>
        <v>16657242</v>
      </c>
      <c r="I48" s="41">
        <f t="shared" si="9"/>
        <v>16657242</v>
      </c>
      <c r="J48" s="41">
        <f t="shared" si="9"/>
        <v>16657242</v>
      </c>
      <c r="K48" s="41">
        <f t="shared" si="9"/>
        <v>16657242</v>
      </c>
      <c r="L48" s="41">
        <f>+L28+L32+L38+L42+L47</f>
        <v>16657242</v>
      </c>
      <c r="M48" s="41">
        <f>+M28+M32+M38+M42+M47</f>
        <v>16657242</v>
      </c>
      <c r="N48" s="42">
        <f t="shared" si="9"/>
        <v>16657242</v>
      </c>
      <c r="O48" s="43">
        <f t="shared" si="9"/>
        <v>199886904</v>
      </c>
      <c r="P48" s="41">
        <f t="shared" si="9"/>
        <v>207410796</v>
      </c>
      <c r="Q48" s="44">
        <f t="shared" si="9"/>
        <v>219808056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-723209</v>
      </c>
      <c r="D49" s="45">
        <f t="shared" si="10"/>
        <v>-723209</v>
      </c>
      <c r="E49" s="45">
        <f t="shared" si="10"/>
        <v>-723209</v>
      </c>
      <c r="F49" s="45">
        <f t="shared" si="10"/>
        <v>-723209</v>
      </c>
      <c r="G49" s="45">
        <f t="shared" si="10"/>
        <v>-723209</v>
      </c>
      <c r="H49" s="45">
        <f t="shared" si="10"/>
        <v>-723209</v>
      </c>
      <c r="I49" s="45">
        <f t="shared" si="10"/>
        <v>-723209</v>
      </c>
      <c r="J49" s="45">
        <f t="shared" si="10"/>
        <v>-723209</v>
      </c>
      <c r="K49" s="45">
        <f t="shared" si="10"/>
        <v>-723209</v>
      </c>
      <c r="L49" s="45">
        <f>+L25-L48</f>
        <v>-723209</v>
      </c>
      <c r="M49" s="45">
        <f>+M25-M48</f>
        <v>-723209</v>
      </c>
      <c r="N49" s="46">
        <f t="shared" si="10"/>
        <v>-723209</v>
      </c>
      <c r="O49" s="47">
        <f t="shared" si="10"/>
        <v>-8678508</v>
      </c>
      <c r="P49" s="45">
        <f t="shared" si="10"/>
        <v>2532348</v>
      </c>
      <c r="Q49" s="48">
        <f t="shared" si="10"/>
        <v>22588116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25073474</v>
      </c>
      <c r="D5" s="16">
        <f t="shared" si="0"/>
        <v>25073426</v>
      </c>
      <c r="E5" s="16">
        <f t="shared" si="0"/>
        <v>25073426</v>
      </c>
      <c r="F5" s="16">
        <f t="shared" si="0"/>
        <v>25073426</v>
      </c>
      <c r="G5" s="16">
        <f t="shared" si="0"/>
        <v>25073426</v>
      </c>
      <c r="H5" s="16">
        <f t="shared" si="0"/>
        <v>25073426</v>
      </c>
      <c r="I5" s="16">
        <f t="shared" si="0"/>
        <v>25073426</v>
      </c>
      <c r="J5" s="16">
        <f t="shared" si="0"/>
        <v>25073426</v>
      </c>
      <c r="K5" s="16">
        <f t="shared" si="0"/>
        <v>25073426</v>
      </c>
      <c r="L5" s="16">
        <f>SUM(L6:L8)</f>
        <v>25073426</v>
      </c>
      <c r="M5" s="16">
        <f>SUM(M6:M8)</f>
        <v>25073426</v>
      </c>
      <c r="N5" s="17">
        <f t="shared" si="0"/>
        <v>25073426</v>
      </c>
      <c r="O5" s="18">
        <f t="shared" si="0"/>
        <v>300881160</v>
      </c>
      <c r="P5" s="16">
        <f t="shared" si="0"/>
        <v>314359451</v>
      </c>
      <c r="Q5" s="17">
        <f t="shared" si="0"/>
        <v>331095398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25073474</v>
      </c>
      <c r="D7" s="23">
        <v>25073426</v>
      </c>
      <c r="E7" s="23">
        <v>25073426</v>
      </c>
      <c r="F7" s="23">
        <v>25073426</v>
      </c>
      <c r="G7" s="23">
        <v>25073426</v>
      </c>
      <c r="H7" s="23">
        <v>25073426</v>
      </c>
      <c r="I7" s="23">
        <v>25073426</v>
      </c>
      <c r="J7" s="23">
        <v>25073426</v>
      </c>
      <c r="K7" s="23">
        <v>25073426</v>
      </c>
      <c r="L7" s="23">
        <v>25073426</v>
      </c>
      <c r="M7" s="23">
        <v>25073426</v>
      </c>
      <c r="N7" s="24">
        <v>25073426</v>
      </c>
      <c r="O7" s="25">
        <v>300881160</v>
      </c>
      <c r="P7" s="23">
        <v>314359451</v>
      </c>
      <c r="Q7" s="26">
        <v>331095398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147935</v>
      </c>
      <c r="D9" s="16">
        <f t="shared" si="1"/>
        <v>147915</v>
      </c>
      <c r="E9" s="16">
        <f t="shared" si="1"/>
        <v>147915</v>
      </c>
      <c r="F9" s="16">
        <f t="shared" si="1"/>
        <v>147915</v>
      </c>
      <c r="G9" s="16">
        <f t="shared" si="1"/>
        <v>147915</v>
      </c>
      <c r="H9" s="16">
        <f t="shared" si="1"/>
        <v>147915</v>
      </c>
      <c r="I9" s="16">
        <f t="shared" si="1"/>
        <v>147915</v>
      </c>
      <c r="J9" s="16">
        <f t="shared" si="1"/>
        <v>147915</v>
      </c>
      <c r="K9" s="16">
        <f t="shared" si="1"/>
        <v>147915</v>
      </c>
      <c r="L9" s="16">
        <f>SUM(L10:L14)</f>
        <v>147915</v>
      </c>
      <c r="M9" s="16">
        <f>SUM(M10:M14)</f>
        <v>147915</v>
      </c>
      <c r="N9" s="27">
        <f t="shared" si="1"/>
        <v>147915</v>
      </c>
      <c r="O9" s="28">
        <f t="shared" si="1"/>
        <v>1775000</v>
      </c>
      <c r="P9" s="16">
        <f t="shared" si="1"/>
        <v>1030000</v>
      </c>
      <c r="Q9" s="29">
        <f t="shared" si="1"/>
        <v>1079280</v>
      </c>
    </row>
    <row r="10" spans="1:17" ht="13.5">
      <c r="A10" s="3" t="s">
        <v>27</v>
      </c>
      <c r="B10" s="2"/>
      <c r="C10" s="19">
        <v>147935</v>
      </c>
      <c r="D10" s="19">
        <v>147915</v>
      </c>
      <c r="E10" s="19">
        <v>147915</v>
      </c>
      <c r="F10" s="19">
        <v>147915</v>
      </c>
      <c r="G10" s="19">
        <v>147915</v>
      </c>
      <c r="H10" s="19">
        <v>147915</v>
      </c>
      <c r="I10" s="19">
        <v>147915</v>
      </c>
      <c r="J10" s="19">
        <v>147915</v>
      </c>
      <c r="K10" s="19">
        <v>147915</v>
      </c>
      <c r="L10" s="19">
        <v>147915</v>
      </c>
      <c r="M10" s="19">
        <v>147915</v>
      </c>
      <c r="N10" s="20">
        <v>147915</v>
      </c>
      <c r="O10" s="21">
        <v>1775000</v>
      </c>
      <c r="P10" s="19">
        <v>1030000</v>
      </c>
      <c r="Q10" s="22">
        <v>1079280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458774</v>
      </c>
      <c r="D15" s="16">
        <f t="shared" si="2"/>
        <v>458766</v>
      </c>
      <c r="E15" s="16">
        <f t="shared" si="2"/>
        <v>458766</v>
      </c>
      <c r="F15" s="16">
        <f t="shared" si="2"/>
        <v>458766</v>
      </c>
      <c r="G15" s="16">
        <f t="shared" si="2"/>
        <v>458766</v>
      </c>
      <c r="H15" s="16">
        <f t="shared" si="2"/>
        <v>458766</v>
      </c>
      <c r="I15" s="16">
        <f t="shared" si="2"/>
        <v>458766</v>
      </c>
      <c r="J15" s="16">
        <f t="shared" si="2"/>
        <v>458766</v>
      </c>
      <c r="K15" s="16">
        <f t="shared" si="2"/>
        <v>458766</v>
      </c>
      <c r="L15" s="16">
        <f>SUM(L16:L18)</f>
        <v>458766</v>
      </c>
      <c r="M15" s="16">
        <f>SUM(M16:M18)</f>
        <v>458766</v>
      </c>
      <c r="N15" s="27">
        <f t="shared" si="2"/>
        <v>458766</v>
      </c>
      <c r="O15" s="28">
        <f t="shared" si="2"/>
        <v>5505200</v>
      </c>
      <c r="P15" s="16">
        <f t="shared" si="2"/>
        <v>6090800</v>
      </c>
      <c r="Q15" s="29">
        <f t="shared" si="2"/>
        <v>6290750</v>
      </c>
    </row>
    <row r="16" spans="1:17" ht="13.5">
      <c r="A16" s="3" t="s">
        <v>33</v>
      </c>
      <c r="B16" s="2"/>
      <c r="C16" s="19">
        <v>10424</v>
      </c>
      <c r="D16" s="19">
        <v>10416</v>
      </c>
      <c r="E16" s="19">
        <v>10416</v>
      </c>
      <c r="F16" s="19">
        <v>10416</v>
      </c>
      <c r="G16" s="19">
        <v>10416</v>
      </c>
      <c r="H16" s="19">
        <v>10416</v>
      </c>
      <c r="I16" s="19">
        <v>10416</v>
      </c>
      <c r="J16" s="19">
        <v>10416</v>
      </c>
      <c r="K16" s="19">
        <v>10416</v>
      </c>
      <c r="L16" s="19">
        <v>10416</v>
      </c>
      <c r="M16" s="19">
        <v>10416</v>
      </c>
      <c r="N16" s="20">
        <v>10416</v>
      </c>
      <c r="O16" s="21">
        <v>125000</v>
      </c>
      <c r="P16" s="19">
        <v>130000</v>
      </c>
      <c r="Q16" s="22">
        <v>135000</v>
      </c>
    </row>
    <row r="17" spans="1:17" ht="13.5">
      <c r="A17" s="3" t="s">
        <v>34</v>
      </c>
      <c r="B17" s="2"/>
      <c r="C17" s="19">
        <v>448350</v>
      </c>
      <c r="D17" s="19">
        <v>448350</v>
      </c>
      <c r="E17" s="19">
        <v>448350</v>
      </c>
      <c r="F17" s="19">
        <v>448350</v>
      </c>
      <c r="G17" s="19">
        <v>448350</v>
      </c>
      <c r="H17" s="19">
        <v>448350</v>
      </c>
      <c r="I17" s="19">
        <v>448350</v>
      </c>
      <c r="J17" s="19">
        <v>448350</v>
      </c>
      <c r="K17" s="19">
        <v>448350</v>
      </c>
      <c r="L17" s="19">
        <v>448350</v>
      </c>
      <c r="M17" s="19">
        <v>448350</v>
      </c>
      <c r="N17" s="20">
        <v>448350</v>
      </c>
      <c r="O17" s="21">
        <v>5380200</v>
      </c>
      <c r="P17" s="19">
        <v>5960800</v>
      </c>
      <c r="Q17" s="22">
        <v>6155750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1045577</v>
      </c>
      <c r="D19" s="16">
        <f t="shared" si="3"/>
        <v>1045546</v>
      </c>
      <c r="E19" s="16">
        <f t="shared" si="3"/>
        <v>1045546</v>
      </c>
      <c r="F19" s="16">
        <f t="shared" si="3"/>
        <v>1045546</v>
      </c>
      <c r="G19" s="16">
        <f t="shared" si="3"/>
        <v>1045546</v>
      </c>
      <c r="H19" s="16">
        <f t="shared" si="3"/>
        <v>1045546</v>
      </c>
      <c r="I19" s="16">
        <f t="shared" si="3"/>
        <v>1045546</v>
      </c>
      <c r="J19" s="16">
        <f t="shared" si="3"/>
        <v>1045546</v>
      </c>
      <c r="K19" s="16">
        <f t="shared" si="3"/>
        <v>1045546</v>
      </c>
      <c r="L19" s="16">
        <f>SUM(L20:L23)</f>
        <v>1045546</v>
      </c>
      <c r="M19" s="16">
        <f>SUM(M20:M23)</f>
        <v>1045546</v>
      </c>
      <c r="N19" s="27">
        <f t="shared" si="3"/>
        <v>1045546</v>
      </c>
      <c r="O19" s="28">
        <f t="shared" si="3"/>
        <v>12546583</v>
      </c>
      <c r="P19" s="16">
        <f t="shared" si="3"/>
        <v>13788437</v>
      </c>
      <c r="Q19" s="29">
        <f t="shared" si="3"/>
        <v>14005819</v>
      </c>
    </row>
    <row r="20" spans="1:17" ht="13.5">
      <c r="A20" s="3" t="s">
        <v>37</v>
      </c>
      <c r="B20" s="2"/>
      <c r="C20" s="19">
        <v>352514</v>
      </c>
      <c r="D20" s="19">
        <v>352512</v>
      </c>
      <c r="E20" s="19">
        <v>352512</v>
      </c>
      <c r="F20" s="19">
        <v>352512</v>
      </c>
      <c r="G20" s="19">
        <v>352512</v>
      </c>
      <c r="H20" s="19">
        <v>352512</v>
      </c>
      <c r="I20" s="19">
        <v>352512</v>
      </c>
      <c r="J20" s="19">
        <v>352512</v>
      </c>
      <c r="K20" s="19">
        <v>352512</v>
      </c>
      <c r="L20" s="19">
        <v>352512</v>
      </c>
      <c r="M20" s="19">
        <v>352512</v>
      </c>
      <c r="N20" s="20">
        <v>352512</v>
      </c>
      <c r="O20" s="21">
        <v>4230146</v>
      </c>
      <c r="P20" s="19">
        <v>4819584</v>
      </c>
      <c r="Q20" s="22">
        <v>5410246</v>
      </c>
    </row>
    <row r="21" spans="1:17" ht="13.5">
      <c r="A21" s="3" t="s">
        <v>38</v>
      </c>
      <c r="B21" s="2"/>
      <c r="C21" s="19">
        <v>97073</v>
      </c>
      <c r="D21" s="19">
        <v>97066</v>
      </c>
      <c r="E21" s="19">
        <v>97066</v>
      </c>
      <c r="F21" s="19">
        <v>97066</v>
      </c>
      <c r="G21" s="19">
        <v>97066</v>
      </c>
      <c r="H21" s="19">
        <v>97066</v>
      </c>
      <c r="I21" s="19">
        <v>97066</v>
      </c>
      <c r="J21" s="19">
        <v>97066</v>
      </c>
      <c r="K21" s="19">
        <v>97066</v>
      </c>
      <c r="L21" s="19">
        <v>97066</v>
      </c>
      <c r="M21" s="19">
        <v>97066</v>
      </c>
      <c r="N21" s="20">
        <v>97066</v>
      </c>
      <c r="O21" s="21">
        <v>1164799</v>
      </c>
      <c r="P21" s="19">
        <v>1227176</v>
      </c>
      <c r="Q21" s="22">
        <v>402328</v>
      </c>
    </row>
    <row r="22" spans="1:17" ht="13.5">
      <c r="A22" s="3" t="s">
        <v>39</v>
      </c>
      <c r="B22" s="2"/>
      <c r="C22" s="23">
        <v>262654</v>
      </c>
      <c r="D22" s="23">
        <v>262635</v>
      </c>
      <c r="E22" s="23">
        <v>262635</v>
      </c>
      <c r="F22" s="23">
        <v>262635</v>
      </c>
      <c r="G22" s="23">
        <v>262635</v>
      </c>
      <c r="H22" s="23">
        <v>262635</v>
      </c>
      <c r="I22" s="23">
        <v>262635</v>
      </c>
      <c r="J22" s="23">
        <v>262635</v>
      </c>
      <c r="K22" s="23">
        <v>262635</v>
      </c>
      <c r="L22" s="23">
        <v>262635</v>
      </c>
      <c r="M22" s="23">
        <v>262635</v>
      </c>
      <c r="N22" s="24">
        <v>262635</v>
      </c>
      <c r="O22" s="25">
        <v>3151639</v>
      </c>
      <c r="P22" s="23">
        <v>3401678</v>
      </c>
      <c r="Q22" s="26">
        <v>3613246</v>
      </c>
    </row>
    <row r="23" spans="1:17" ht="13.5">
      <c r="A23" s="3" t="s">
        <v>40</v>
      </c>
      <c r="B23" s="2"/>
      <c r="C23" s="19">
        <v>333336</v>
      </c>
      <c r="D23" s="19">
        <v>333333</v>
      </c>
      <c r="E23" s="19">
        <v>333333</v>
      </c>
      <c r="F23" s="19">
        <v>333333</v>
      </c>
      <c r="G23" s="19">
        <v>333333</v>
      </c>
      <c r="H23" s="19">
        <v>333333</v>
      </c>
      <c r="I23" s="19">
        <v>333333</v>
      </c>
      <c r="J23" s="19">
        <v>333333</v>
      </c>
      <c r="K23" s="19">
        <v>333333</v>
      </c>
      <c r="L23" s="19">
        <v>333333</v>
      </c>
      <c r="M23" s="19">
        <v>333333</v>
      </c>
      <c r="N23" s="20">
        <v>333333</v>
      </c>
      <c r="O23" s="21">
        <v>3999999</v>
      </c>
      <c r="P23" s="19">
        <v>4339999</v>
      </c>
      <c r="Q23" s="22">
        <v>4579999</v>
      </c>
    </row>
    <row r="24" spans="1:17" ht="13.5">
      <c r="A24" s="1" t="s">
        <v>41</v>
      </c>
      <c r="B24" s="4"/>
      <c r="C24" s="16">
        <v>52500</v>
      </c>
      <c r="D24" s="16">
        <v>52500</v>
      </c>
      <c r="E24" s="16">
        <v>52500</v>
      </c>
      <c r="F24" s="16">
        <v>52500</v>
      </c>
      <c r="G24" s="16">
        <v>52500</v>
      </c>
      <c r="H24" s="16">
        <v>52500</v>
      </c>
      <c r="I24" s="16">
        <v>52500</v>
      </c>
      <c r="J24" s="16">
        <v>52500</v>
      </c>
      <c r="K24" s="16">
        <v>52500</v>
      </c>
      <c r="L24" s="16">
        <v>52500</v>
      </c>
      <c r="M24" s="16">
        <v>52500</v>
      </c>
      <c r="N24" s="27">
        <v>52500</v>
      </c>
      <c r="O24" s="28">
        <v>630000</v>
      </c>
      <c r="P24" s="16">
        <v>650002</v>
      </c>
      <c r="Q24" s="29">
        <v>680002</v>
      </c>
    </row>
    <row r="25" spans="1:17" ht="13.5">
      <c r="A25" s="5" t="s">
        <v>42</v>
      </c>
      <c r="B25" s="6"/>
      <c r="C25" s="41">
        <f aca="true" t="shared" si="4" ref="C25:Q25">+C5+C9+C15+C19+C24</f>
        <v>26778260</v>
      </c>
      <c r="D25" s="41">
        <f t="shared" si="4"/>
        <v>26778153</v>
      </c>
      <c r="E25" s="41">
        <f t="shared" si="4"/>
        <v>26778153</v>
      </c>
      <c r="F25" s="41">
        <f t="shared" si="4"/>
        <v>26778153</v>
      </c>
      <c r="G25" s="41">
        <f t="shared" si="4"/>
        <v>26778153</v>
      </c>
      <c r="H25" s="41">
        <f t="shared" si="4"/>
        <v>26778153</v>
      </c>
      <c r="I25" s="41">
        <f t="shared" si="4"/>
        <v>26778153</v>
      </c>
      <c r="J25" s="41">
        <f t="shared" si="4"/>
        <v>26778153</v>
      </c>
      <c r="K25" s="41">
        <f t="shared" si="4"/>
        <v>26778153</v>
      </c>
      <c r="L25" s="41">
        <f>+L5+L9+L15+L19+L24</f>
        <v>26778153</v>
      </c>
      <c r="M25" s="41">
        <f>+M5+M9+M15+M19+M24</f>
        <v>26778153</v>
      </c>
      <c r="N25" s="42">
        <f t="shared" si="4"/>
        <v>26778153</v>
      </c>
      <c r="O25" s="43">
        <f t="shared" si="4"/>
        <v>321337943</v>
      </c>
      <c r="P25" s="41">
        <f t="shared" si="4"/>
        <v>335918690</v>
      </c>
      <c r="Q25" s="44">
        <f t="shared" si="4"/>
        <v>353151249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14392618</v>
      </c>
      <c r="D28" s="16">
        <f t="shared" si="5"/>
        <v>14391868</v>
      </c>
      <c r="E28" s="16">
        <f>SUM(E29:E31)</f>
        <v>14391868</v>
      </c>
      <c r="F28" s="16">
        <f>SUM(F29:F31)</f>
        <v>14391868</v>
      </c>
      <c r="G28" s="16">
        <f>SUM(G29:G31)</f>
        <v>14391868</v>
      </c>
      <c r="H28" s="16">
        <f>SUM(H29:H31)</f>
        <v>14391868</v>
      </c>
      <c r="I28" s="16">
        <f t="shared" si="5"/>
        <v>14391868</v>
      </c>
      <c r="J28" s="16">
        <f t="shared" si="5"/>
        <v>14391868</v>
      </c>
      <c r="K28" s="16">
        <f t="shared" si="5"/>
        <v>14391868</v>
      </c>
      <c r="L28" s="16">
        <f>SUM(L29:L31)</f>
        <v>14391868</v>
      </c>
      <c r="M28" s="16">
        <f>SUM(M29:M31)</f>
        <v>14391868</v>
      </c>
      <c r="N28" s="17">
        <f t="shared" si="5"/>
        <v>14391868</v>
      </c>
      <c r="O28" s="18">
        <f t="shared" si="5"/>
        <v>172703166</v>
      </c>
      <c r="P28" s="16">
        <f t="shared" si="5"/>
        <v>180087050</v>
      </c>
      <c r="Q28" s="17">
        <f t="shared" si="5"/>
        <v>190338493</v>
      </c>
    </row>
    <row r="29" spans="1:17" ht="13.5">
      <c r="A29" s="3" t="s">
        <v>23</v>
      </c>
      <c r="B29" s="2"/>
      <c r="C29" s="19">
        <v>4513430</v>
      </c>
      <c r="D29" s="19">
        <v>4513086</v>
      </c>
      <c r="E29" s="19">
        <v>4513086</v>
      </c>
      <c r="F29" s="19">
        <v>4513086</v>
      </c>
      <c r="G29" s="19">
        <v>4513086</v>
      </c>
      <c r="H29" s="19">
        <v>4513086</v>
      </c>
      <c r="I29" s="19">
        <v>4513086</v>
      </c>
      <c r="J29" s="19">
        <v>4513086</v>
      </c>
      <c r="K29" s="19">
        <v>4513086</v>
      </c>
      <c r="L29" s="19">
        <v>4513086</v>
      </c>
      <c r="M29" s="19">
        <v>4513086</v>
      </c>
      <c r="N29" s="20">
        <v>4513086</v>
      </c>
      <c r="O29" s="21">
        <v>54157376</v>
      </c>
      <c r="P29" s="19">
        <v>56912440</v>
      </c>
      <c r="Q29" s="22">
        <v>60857780</v>
      </c>
    </row>
    <row r="30" spans="1:17" ht="13.5">
      <c r="A30" s="3" t="s">
        <v>24</v>
      </c>
      <c r="B30" s="2"/>
      <c r="C30" s="23">
        <v>9879188</v>
      </c>
      <c r="D30" s="23">
        <v>9878782</v>
      </c>
      <c r="E30" s="23">
        <v>9878782</v>
      </c>
      <c r="F30" s="23">
        <v>9878782</v>
      </c>
      <c r="G30" s="23">
        <v>9878782</v>
      </c>
      <c r="H30" s="23">
        <v>9878782</v>
      </c>
      <c r="I30" s="23">
        <v>9878782</v>
      </c>
      <c r="J30" s="23">
        <v>9878782</v>
      </c>
      <c r="K30" s="23">
        <v>9878782</v>
      </c>
      <c r="L30" s="23">
        <v>9878782</v>
      </c>
      <c r="M30" s="23">
        <v>9878782</v>
      </c>
      <c r="N30" s="24">
        <v>9878782</v>
      </c>
      <c r="O30" s="25">
        <v>118545790</v>
      </c>
      <c r="P30" s="23">
        <v>123174610</v>
      </c>
      <c r="Q30" s="26">
        <v>129480713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2406560</v>
      </c>
      <c r="D32" s="16">
        <f t="shared" si="6"/>
        <v>2406249</v>
      </c>
      <c r="E32" s="16">
        <f>SUM(E33:E37)</f>
        <v>2406249</v>
      </c>
      <c r="F32" s="16">
        <f>SUM(F33:F37)</f>
        <v>2406249</v>
      </c>
      <c r="G32" s="16">
        <f>SUM(G33:G37)</f>
        <v>2406249</v>
      </c>
      <c r="H32" s="16">
        <f>SUM(H33:H37)</f>
        <v>2406249</v>
      </c>
      <c r="I32" s="16">
        <f t="shared" si="6"/>
        <v>2406249</v>
      </c>
      <c r="J32" s="16">
        <f t="shared" si="6"/>
        <v>2406249</v>
      </c>
      <c r="K32" s="16">
        <f t="shared" si="6"/>
        <v>2406249</v>
      </c>
      <c r="L32" s="16">
        <f>SUM(L33:L37)</f>
        <v>2406249</v>
      </c>
      <c r="M32" s="16">
        <f>SUM(M33:M37)</f>
        <v>2406249</v>
      </c>
      <c r="N32" s="27">
        <f t="shared" si="6"/>
        <v>2406249</v>
      </c>
      <c r="O32" s="28">
        <f t="shared" si="6"/>
        <v>28875299</v>
      </c>
      <c r="P32" s="16">
        <f t="shared" si="6"/>
        <v>29505190</v>
      </c>
      <c r="Q32" s="29">
        <f t="shared" si="6"/>
        <v>31903567</v>
      </c>
    </row>
    <row r="33" spans="1:17" ht="13.5">
      <c r="A33" s="3" t="s">
        <v>27</v>
      </c>
      <c r="B33" s="2"/>
      <c r="C33" s="19">
        <v>1065206</v>
      </c>
      <c r="D33" s="19">
        <v>1065054</v>
      </c>
      <c r="E33" s="19">
        <v>1065054</v>
      </c>
      <c r="F33" s="19">
        <v>1065054</v>
      </c>
      <c r="G33" s="19">
        <v>1065054</v>
      </c>
      <c r="H33" s="19">
        <v>1065054</v>
      </c>
      <c r="I33" s="19">
        <v>1065054</v>
      </c>
      <c r="J33" s="19">
        <v>1065054</v>
      </c>
      <c r="K33" s="19">
        <v>1065054</v>
      </c>
      <c r="L33" s="19">
        <v>1065054</v>
      </c>
      <c r="M33" s="19">
        <v>1065054</v>
      </c>
      <c r="N33" s="20">
        <v>1065054</v>
      </c>
      <c r="O33" s="21">
        <v>12780800</v>
      </c>
      <c r="P33" s="19">
        <v>11919651</v>
      </c>
      <c r="Q33" s="22">
        <v>12492484</v>
      </c>
    </row>
    <row r="34" spans="1:17" ht="13.5">
      <c r="A34" s="3" t="s">
        <v>28</v>
      </c>
      <c r="B34" s="2"/>
      <c r="C34" s="19">
        <v>757492</v>
      </c>
      <c r="D34" s="19">
        <v>757397</v>
      </c>
      <c r="E34" s="19">
        <v>757397</v>
      </c>
      <c r="F34" s="19">
        <v>757397</v>
      </c>
      <c r="G34" s="19">
        <v>757397</v>
      </c>
      <c r="H34" s="19">
        <v>757397</v>
      </c>
      <c r="I34" s="19">
        <v>757397</v>
      </c>
      <c r="J34" s="19">
        <v>757397</v>
      </c>
      <c r="K34" s="19">
        <v>757397</v>
      </c>
      <c r="L34" s="19">
        <v>757397</v>
      </c>
      <c r="M34" s="19">
        <v>757397</v>
      </c>
      <c r="N34" s="20">
        <v>757397</v>
      </c>
      <c r="O34" s="21">
        <v>9088859</v>
      </c>
      <c r="P34" s="19">
        <v>9896850</v>
      </c>
      <c r="Q34" s="22">
        <v>10876640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583862</v>
      </c>
      <c r="D36" s="19">
        <v>583798</v>
      </c>
      <c r="E36" s="19">
        <v>583798</v>
      </c>
      <c r="F36" s="19">
        <v>583798</v>
      </c>
      <c r="G36" s="19">
        <v>583798</v>
      </c>
      <c r="H36" s="19">
        <v>583798</v>
      </c>
      <c r="I36" s="19">
        <v>583798</v>
      </c>
      <c r="J36" s="19">
        <v>583798</v>
      </c>
      <c r="K36" s="19">
        <v>583798</v>
      </c>
      <c r="L36" s="19">
        <v>583798</v>
      </c>
      <c r="M36" s="19">
        <v>583798</v>
      </c>
      <c r="N36" s="20">
        <v>583798</v>
      </c>
      <c r="O36" s="21">
        <v>7005640</v>
      </c>
      <c r="P36" s="19">
        <v>7688689</v>
      </c>
      <c r="Q36" s="22">
        <v>8534443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3404152</v>
      </c>
      <c r="D38" s="16">
        <f t="shared" si="7"/>
        <v>3403908</v>
      </c>
      <c r="E38" s="16">
        <f>SUM(E39:E41)</f>
        <v>3403908</v>
      </c>
      <c r="F38" s="16">
        <f>SUM(F39:F41)</f>
        <v>3403908</v>
      </c>
      <c r="G38" s="16">
        <f>SUM(G39:G41)</f>
        <v>3403908</v>
      </c>
      <c r="H38" s="16">
        <f>SUM(H39:H41)</f>
        <v>3403908</v>
      </c>
      <c r="I38" s="16">
        <f t="shared" si="7"/>
        <v>3403908</v>
      </c>
      <c r="J38" s="16">
        <f t="shared" si="7"/>
        <v>3403908</v>
      </c>
      <c r="K38" s="16">
        <f t="shared" si="7"/>
        <v>3403908</v>
      </c>
      <c r="L38" s="16">
        <f>SUM(L39:L41)</f>
        <v>3403908</v>
      </c>
      <c r="M38" s="16">
        <f>SUM(M39:M41)</f>
        <v>3403908</v>
      </c>
      <c r="N38" s="27">
        <f t="shared" si="7"/>
        <v>3403908</v>
      </c>
      <c r="O38" s="28">
        <f t="shared" si="7"/>
        <v>40847140</v>
      </c>
      <c r="P38" s="16">
        <f t="shared" si="7"/>
        <v>42025706</v>
      </c>
      <c r="Q38" s="29">
        <f t="shared" si="7"/>
        <v>45009290</v>
      </c>
    </row>
    <row r="39" spans="1:17" ht="13.5">
      <c r="A39" s="3" t="s">
        <v>33</v>
      </c>
      <c r="B39" s="2"/>
      <c r="C39" s="19">
        <v>102609</v>
      </c>
      <c r="D39" s="19">
        <v>102581</v>
      </c>
      <c r="E39" s="19">
        <v>102581</v>
      </c>
      <c r="F39" s="19">
        <v>102581</v>
      </c>
      <c r="G39" s="19">
        <v>102581</v>
      </c>
      <c r="H39" s="19">
        <v>102581</v>
      </c>
      <c r="I39" s="19">
        <v>102581</v>
      </c>
      <c r="J39" s="19">
        <v>102581</v>
      </c>
      <c r="K39" s="19">
        <v>102581</v>
      </c>
      <c r="L39" s="19">
        <v>102581</v>
      </c>
      <c r="M39" s="19">
        <v>102581</v>
      </c>
      <c r="N39" s="20">
        <v>102581</v>
      </c>
      <c r="O39" s="21">
        <v>1231000</v>
      </c>
      <c r="P39" s="19">
        <v>1438600</v>
      </c>
      <c r="Q39" s="22">
        <v>1638600</v>
      </c>
    </row>
    <row r="40" spans="1:17" ht="13.5">
      <c r="A40" s="3" t="s">
        <v>34</v>
      </c>
      <c r="B40" s="2"/>
      <c r="C40" s="19">
        <v>3297369</v>
      </c>
      <c r="D40" s="19">
        <v>3297161</v>
      </c>
      <c r="E40" s="19">
        <v>3297161</v>
      </c>
      <c r="F40" s="19">
        <v>3297161</v>
      </c>
      <c r="G40" s="19">
        <v>3297161</v>
      </c>
      <c r="H40" s="19">
        <v>3297161</v>
      </c>
      <c r="I40" s="19">
        <v>3297161</v>
      </c>
      <c r="J40" s="19">
        <v>3297161</v>
      </c>
      <c r="K40" s="19">
        <v>3297161</v>
      </c>
      <c r="L40" s="19">
        <v>3297161</v>
      </c>
      <c r="M40" s="19">
        <v>3297161</v>
      </c>
      <c r="N40" s="20">
        <v>3297161</v>
      </c>
      <c r="O40" s="21">
        <v>39566140</v>
      </c>
      <c r="P40" s="19">
        <v>40527106</v>
      </c>
      <c r="Q40" s="22">
        <v>43310690</v>
      </c>
    </row>
    <row r="41" spans="1:17" ht="13.5">
      <c r="A41" s="3" t="s">
        <v>35</v>
      </c>
      <c r="B41" s="2"/>
      <c r="C41" s="19">
        <v>4174</v>
      </c>
      <c r="D41" s="19">
        <v>4166</v>
      </c>
      <c r="E41" s="19">
        <v>4166</v>
      </c>
      <c r="F41" s="19">
        <v>4166</v>
      </c>
      <c r="G41" s="19">
        <v>4166</v>
      </c>
      <c r="H41" s="19">
        <v>4166</v>
      </c>
      <c r="I41" s="19">
        <v>4166</v>
      </c>
      <c r="J41" s="19">
        <v>4166</v>
      </c>
      <c r="K41" s="19">
        <v>4166</v>
      </c>
      <c r="L41" s="19">
        <v>4166</v>
      </c>
      <c r="M41" s="19">
        <v>4166</v>
      </c>
      <c r="N41" s="20">
        <v>4166</v>
      </c>
      <c r="O41" s="21">
        <v>50000</v>
      </c>
      <c r="P41" s="19">
        <v>60000</v>
      </c>
      <c r="Q41" s="22">
        <v>60000</v>
      </c>
    </row>
    <row r="42" spans="1:17" ht="13.5">
      <c r="A42" s="1" t="s">
        <v>36</v>
      </c>
      <c r="B42" s="4"/>
      <c r="C42" s="16">
        <f aca="true" t="shared" si="8" ref="C42:Q42">SUM(C43:C46)</f>
        <v>3375232</v>
      </c>
      <c r="D42" s="16">
        <f t="shared" si="8"/>
        <v>3374931</v>
      </c>
      <c r="E42" s="16">
        <f>SUM(E43:E46)</f>
        <v>3374931</v>
      </c>
      <c r="F42" s="16">
        <f>SUM(F43:F46)</f>
        <v>3374931</v>
      </c>
      <c r="G42" s="16">
        <f>SUM(G43:G46)</f>
        <v>3374931</v>
      </c>
      <c r="H42" s="16">
        <f>SUM(H43:H46)</f>
        <v>3374931</v>
      </c>
      <c r="I42" s="16">
        <f t="shared" si="8"/>
        <v>3374931</v>
      </c>
      <c r="J42" s="16">
        <f t="shared" si="8"/>
        <v>3374931</v>
      </c>
      <c r="K42" s="16">
        <f t="shared" si="8"/>
        <v>3374931</v>
      </c>
      <c r="L42" s="16">
        <f>SUM(L43:L46)</f>
        <v>3374931</v>
      </c>
      <c r="M42" s="16">
        <f>SUM(M43:M46)</f>
        <v>3374931</v>
      </c>
      <c r="N42" s="27">
        <f t="shared" si="8"/>
        <v>3374931</v>
      </c>
      <c r="O42" s="28">
        <f t="shared" si="8"/>
        <v>40499473</v>
      </c>
      <c r="P42" s="16">
        <f t="shared" si="8"/>
        <v>44301000</v>
      </c>
      <c r="Q42" s="29">
        <f t="shared" si="8"/>
        <v>48785607</v>
      </c>
    </row>
    <row r="43" spans="1:17" ht="13.5">
      <c r="A43" s="3" t="s">
        <v>37</v>
      </c>
      <c r="B43" s="2"/>
      <c r="C43" s="19">
        <v>949958</v>
      </c>
      <c r="D43" s="19">
        <v>949854</v>
      </c>
      <c r="E43" s="19">
        <v>949854</v>
      </c>
      <c r="F43" s="19">
        <v>949854</v>
      </c>
      <c r="G43" s="19">
        <v>949854</v>
      </c>
      <c r="H43" s="19">
        <v>949854</v>
      </c>
      <c r="I43" s="19">
        <v>949854</v>
      </c>
      <c r="J43" s="19">
        <v>949854</v>
      </c>
      <c r="K43" s="19">
        <v>949854</v>
      </c>
      <c r="L43" s="19">
        <v>949854</v>
      </c>
      <c r="M43" s="19">
        <v>949854</v>
      </c>
      <c r="N43" s="20">
        <v>949854</v>
      </c>
      <c r="O43" s="21">
        <v>11398352</v>
      </c>
      <c r="P43" s="19">
        <v>12649029</v>
      </c>
      <c r="Q43" s="22">
        <v>13944966</v>
      </c>
    </row>
    <row r="44" spans="1:17" ht="13.5">
      <c r="A44" s="3" t="s">
        <v>38</v>
      </c>
      <c r="B44" s="2"/>
      <c r="C44" s="19">
        <v>83337</v>
      </c>
      <c r="D44" s="19">
        <v>83333</v>
      </c>
      <c r="E44" s="19">
        <v>83333</v>
      </c>
      <c r="F44" s="19">
        <v>83333</v>
      </c>
      <c r="G44" s="19">
        <v>83333</v>
      </c>
      <c r="H44" s="19">
        <v>83333</v>
      </c>
      <c r="I44" s="19">
        <v>83333</v>
      </c>
      <c r="J44" s="19">
        <v>83333</v>
      </c>
      <c r="K44" s="19">
        <v>83333</v>
      </c>
      <c r="L44" s="19">
        <v>83333</v>
      </c>
      <c r="M44" s="19">
        <v>83333</v>
      </c>
      <c r="N44" s="20">
        <v>83333</v>
      </c>
      <c r="O44" s="21">
        <v>1000000</v>
      </c>
      <c r="P44" s="19">
        <v>1052002</v>
      </c>
      <c r="Q44" s="22">
        <v>1106706</v>
      </c>
    </row>
    <row r="45" spans="1:17" ht="13.5">
      <c r="A45" s="3" t="s">
        <v>39</v>
      </c>
      <c r="B45" s="2"/>
      <c r="C45" s="23">
        <v>831409</v>
      </c>
      <c r="D45" s="23">
        <v>831302</v>
      </c>
      <c r="E45" s="23">
        <v>831302</v>
      </c>
      <c r="F45" s="23">
        <v>831302</v>
      </c>
      <c r="G45" s="23">
        <v>831302</v>
      </c>
      <c r="H45" s="23">
        <v>831302</v>
      </c>
      <c r="I45" s="23">
        <v>831302</v>
      </c>
      <c r="J45" s="23">
        <v>831302</v>
      </c>
      <c r="K45" s="23">
        <v>831302</v>
      </c>
      <c r="L45" s="23">
        <v>831302</v>
      </c>
      <c r="M45" s="23">
        <v>831302</v>
      </c>
      <c r="N45" s="24">
        <v>831302</v>
      </c>
      <c r="O45" s="25">
        <v>9975731</v>
      </c>
      <c r="P45" s="23">
        <v>10744977</v>
      </c>
      <c r="Q45" s="26">
        <v>11706726</v>
      </c>
    </row>
    <row r="46" spans="1:17" ht="13.5">
      <c r="A46" s="3" t="s">
        <v>40</v>
      </c>
      <c r="B46" s="2"/>
      <c r="C46" s="19">
        <v>1510528</v>
      </c>
      <c r="D46" s="19">
        <v>1510442</v>
      </c>
      <c r="E46" s="19">
        <v>1510442</v>
      </c>
      <c r="F46" s="19">
        <v>1510442</v>
      </c>
      <c r="G46" s="19">
        <v>1510442</v>
      </c>
      <c r="H46" s="19">
        <v>1510442</v>
      </c>
      <c r="I46" s="19">
        <v>1510442</v>
      </c>
      <c r="J46" s="19">
        <v>1510442</v>
      </c>
      <c r="K46" s="19">
        <v>1510442</v>
      </c>
      <c r="L46" s="19">
        <v>1510442</v>
      </c>
      <c r="M46" s="19">
        <v>1510442</v>
      </c>
      <c r="N46" s="20">
        <v>1510442</v>
      </c>
      <c r="O46" s="21">
        <v>18125390</v>
      </c>
      <c r="P46" s="19">
        <v>19854992</v>
      </c>
      <c r="Q46" s="22">
        <v>22027209</v>
      </c>
    </row>
    <row r="47" spans="1:17" ht="13.5">
      <c r="A47" s="1" t="s">
        <v>41</v>
      </c>
      <c r="B47" s="4"/>
      <c r="C47" s="16">
        <v>107011</v>
      </c>
      <c r="D47" s="16">
        <v>106999</v>
      </c>
      <c r="E47" s="16">
        <v>106999</v>
      </c>
      <c r="F47" s="16">
        <v>106999</v>
      </c>
      <c r="G47" s="16">
        <v>106999</v>
      </c>
      <c r="H47" s="16">
        <v>106999</v>
      </c>
      <c r="I47" s="16">
        <v>106999</v>
      </c>
      <c r="J47" s="16">
        <v>106999</v>
      </c>
      <c r="K47" s="16">
        <v>106999</v>
      </c>
      <c r="L47" s="16">
        <v>106999</v>
      </c>
      <c r="M47" s="16">
        <v>106999</v>
      </c>
      <c r="N47" s="27">
        <v>106999</v>
      </c>
      <c r="O47" s="28">
        <v>1284000</v>
      </c>
      <c r="P47" s="16">
        <v>1292001</v>
      </c>
      <c r="Q47" s="29">
        <v>1292001</v>
      </c>
    </row>
    <row r="48" spans="1:17" ht="13.5">
      <c r="A48" s="5" t="s">
        <v>44</v>
      </c>
      <c r="B48" s="6"/>
      <c r="C48" s="41">
        <f aca="true" t="shared" si="9" ref="C48:Q48">+C28+C32+C38+C42+C47</f>
        <v>23685573</v>
      </c>
      <c r="D48" s="41">
        <f t="shared" si="9"/>
        <v>23683955</v>
      </c>
      <c r="E48" s="41">
        <f>+E28+E32+E38+E42+E47</f>
        <v>23683955</v>
      </c>
      <c r="F48" s="41">
        <f>+F28+F32+F38+F42+F47</f>
        <v>23683955</v>
      </c>
      <c r="G48" s="41">
        <f>+G28+G32+G38+G42+G47</f>
        <v>23683955</v>
      </c>
      <c r="H48" s="41">
        <f>+H28+H32+H38+H42+H47</f>
        <v>23683955</v>
      </c>
      <c r="I48" s="41">
        <f t="shared" si="9"/>
        <v>23683955</v>
      </c>
      <c r="J48" s="41">
        <f t="shared" si="9"/>
        <v>23683955</v>
      </c>
      <c r="K48" s="41">
        <f t="shared" si="9"/>
        <v>23683955</v>
      </c>
      <c r="L48" s="41">
        <f>+L28+L32+L38+L42+L47</f>
        <v>23683955</v>
      </c>
      <c r="M48" s="41">
        <f>+M28+M32+M38+M42+M47</f>
        <v>23683955</v>
      </c>
      <c r="N48" s="42">
        <f t="shared" si="9"/>
        <v>23683955</v>
      </c>
      <c r="O48" s="43">
        <f t="shared" si="9"/>
        <v>284209078</v>
      </c>
      <c r="P48" s="41">
        <f t="shared" si="9"/>
        <v>297210947</v>
      </c>
      <c r="Q48" s="44">
        <f t="shared" si="9"/>
        <v>317328958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3092687</v>
      </c>
      <c r="D49" s="45">
        <f t="shared" si="10"/>
        <v>3094198</v>
      </c>
      <c r="E49" s="45">
        <f t="shared" si="10"/>
        <v>3094198</v>
      </c>
      <c r="F49" s="45">
        <f t="shared" si="10"/>
        <v>3094198</v>
      </c>
      <c r="G49" s="45">
        <f t="shared" si="10"/>
        <v>3094198</v>
      </c>
      <c r="H49" s="45">
        <f t="shared" si="10"/>
        <v>3094198</v>
      </c>
      <c r="I49" s="45">
        <f t="shared" si="10"/>
        <v>3094198</v>
      </c>
      <c r="J49" s="45">
        <f t="shared" si="10"/>
        <v>3094198</v>
      </c>
      <c r="K49" s="45">
        <f t="shared" si="10"/>
        <v>3094198</v>
      </c>
      <c r="L49" s="45">
        <f>+L25-L48</f>
        <v>3094198</v>
      </c>
      <c r="M49" s="45">
        <f>+M25-M48</f>
        <v>3094198</v>
      </c>
      <c r="N49" s="46">
        <f t="shared" si="10"/>
        <v>3094198</v>
      </c>
      <c r="O49" s="47">
        <f t="shared" si="10"/>
        <v>37128865</v>
      </c>
      <c r="P49" s="45">
        <f t="shared" si="10"/>
        <v>38707743</v>
      </c>
      <c r="Q49" s="48">
        <f t="shared" si="10"/>
        <v>35822291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24506261</v>
      </c>
      <c r="D5" s="16">
        <f t="shared" si="0"/>
        <v>24506261</v>
      </c>
      <c r="E5" s="16">
        <f t="shared" si="0"/>
        <v>24506261</v>
      </c>
      <c r="F5" s="16">
        <f t="shared" si="0"/>
        <v>24506261</v>
      </c>
      <c r="G5" s="16">
        <f t="shared" si="0"/>
        <v>24506261</v>
      </c>
      <c r="H5" s="16">
        <f t="shared" si="0"/>
        <v>24506224</v>
      </c>
      <c r="I5" s="16">
        <f t="shared" si="0"/>
        <v>24506261</v>
      </c>
      <c r="J5" s="16">
        <f t="shared" si="0"/>
        <v>24506261</v>
      </c>
      <c r="K5" s="16">
        <f t="shared" si="0"/>
        <v>24506261</v>
      </c>
      <c r="L5" s="16">
        <f>SUM(L6:L8)</f>
        <v>24506261</v>
      </c>
      <c r="M5" s="16">
        <f>SUM(M6:M8)</f>
        <v>24506261</v>
      </c>
      <c r="N5" s="17">
        <f t="shared" si="0"/>
        <v>24506261</v>
      </c>
      <c r="O5" s="18">
        <f t="shared" si="0"/>
        <v>294075095</v>
      </c>
      <c r="P5" s="16">
        <f t="shared" si="0"/>
        <v>341731686</v>
      </c>
      <c r="Q5" s="17">
        <f t="shared" si="0"/>
        <v>362799063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24506261</v>
      </c>
      <c r="D7" s="23">
        <v>24506261</v>
      </c>
      <c r="E7" s="23">
        <v>24506261</v>
      </c>
      <c r="F7" s="23">
        <v>24506261</v>
      </c>
      <c r="G7" s="23">
        <v>24506261</v>
      </c>
      <c r="H7" s="23">
        <v>24506224</v>
      </c>
      <c r="I7" s="23">
        <v>24506261</v>
      </c>
      <c r="J7" s="23">
        <v>24506261</v>
      </c>
      <c r="K7" s="23">
        <v>24506261</v>
      </c>
      <c r="L7" s="23">
        <v>24506261</v>
      </c>
      <c r="M7" s="23">
        <v>24506261</v>
      </c>
      <c r="N7" s="24">
        <v>24506261</v>
      </c>
      <c r="O7" s="25">
        <v>294075095</v>
      </c>
      <c r="P7" s="23">
        <v>341731686</v>
      </c>
      <c r="Q7" s="26">
        <v>362799063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152167</v>
      </c>
      <c r="D9" s="16">
        <f t="shared" si="1"/>
        <v>152167</v>
      </c>
      <c r="E9" s="16">
        <f t="shared" si="1"/>
        <v>152167</v>
      </c>
      <c r="F9" s="16">
        <f t="shared" si="1"/>
        <v>152167</v>
      </c>
      <c r="G9" s="16">
        <f t="shared" si="1"/>
        <v>152167</v>
      </c>
      <c r="H9" s="16">
        <f t="shared" si="1"/>
        <v>152163</v>
      </c>
      <c r="I9" s="16">
        <f t="shared" si="1"/>
        <v>152167</v>
      </c>
      <c r="J9" s="16">
        <f t="shared" si="1"/>
        <v>152167</v>
      </c>
      <c r="K9" s="16">
        <f t="shared" si="1"/>
        <v>152167</v>
      </c>
      <c r="L9" s="16">
        <f>SUM(L10:L14)</f>
        <v>152167</v>
      </c>
      <c r="M9" s="16">
        <f>SUM(M10:M14)</f>
        <v>152167</v>
      </c>
      <c r="N9" s="27">
        <f t="shared" si="1"/>
        <v>152167</v>
      </c>
      <c r="O9" s="28">
        <f t="shared" si="1"/>
        <v>1826000</v>
      </c>
      <c r="P9" s="16">
        <f t="shared" si="1"/>
        <v>813000</v>
      </c>
      <c r="Q9" s="29">
        <f t="shared" si="1"/>
        <v>856902</v>
      </c>
    </row>
    <row r="10" spans="1:17" ht="13.5">
      <c r="A10" s="3" t="s">
        <v>27</v>
      </c>
      <c r="B10" s="2"/>
      <c r="C10" s="19">
        <v>64250</v>
      </c>
      <c r="D10" s="19">
        <v>64250</v>
      </c>
      <c r="E10" s="19">
        <v>64250</v>
      </c>
      <c r="F10" s="19">
        <v>64250</v>
      </c>
      <c r="G10" s="19">
        <v>64250</v>
      </c>
      <c r="H10" s="19">
        <v>64250</v>
      </c>
      <c r="I10" s="19">
        <v>64250</v>
      </c>
      <c r="J10" s="19">
        <v>64250</v>
      </c>
      <c r="K10" s="19">
        <v>64250</v>
      </c>
      <c r="L10" s="19">
        <v>64250</v>
      </c>
      <c r="M10" s="19">
        <v>64250</v>
      </c>
      <c r="N10" s="20">
        <v>64250</v>
      </c>
      <c r="O10" s="21">
        <v>771000</v>
      </c>
      <c r="P10" s="19">
        <v>813000</v>
      </c>
      <c r="Q10" s="22">
        <v>856902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87917</v>
      </c>
      <c r="D12" s="19">
        <v>87917</v>
      </c>
      <c r="E12" s="19">
        <v>87917</v>
      </c>
      <c r="F12" s="19">
        <v>87917</v>
      </c>
      <c r="G12" s="19">
        <v>87917</v>
      </c>
      <c r="H12" s="19">
        <v>87913</v>
      </c>
      <c r="I12" s="19">
        <v>87917</v>
      </c>
      <c r="J12" s="19">
        <v>87917</v>
      </c>
      <c r="K12" s="19">
        <v>87917</v>
      </c>
      <c r="L12" s="19">
        <v>87917</v>
      </c>
      <c r="M12" s="19">
        <v>87917</v>
      </c>
      <c r="N12" s="20">
        <v>87917</v>
      </c>
      <c r="O12" s="21">
        <v>1055000</v>
      </c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230053</v>
      </c>
      <c r="D15" s="16">
        <f t="shared" si="2"/>
        <v>230053</v>
      </c>
      <c r="E15" s="16">
        <f t="shared" si="2"/>
        <v>230053</v>
      </c>
      <c r="F15" s="16">
        <f t="shared" si="2"/>
        <v>230053</v>
      </c>
      <c r="G15" s="16">
        <f t="shared" si="2"/>
        <v>230053</v>
      </c>
      <c r="H15" s="16">
        <f t="shared" si="2"/>
        <v>230058</v>
      </c>
      <c r="I15" s="16">
        <f t="shared" si="2"/>
        <v>230053</v>
      </c>
      <c r="J15" s="16">
        <f t="shared" si="2"/>
        <v>230053</v>
      </c>
      <c r="K15" s="16">
        <f t="shared" si="2"/>
        <v>230053</v>
      </c>
      <c r="L15" s="16">
        <f>SUM(L16:L18)</f>
        <v>230053</v>
      </c>
      <c r="M15" s="16">
        <f>SUM(M16:M18)</f>
        <v>230053</v>
      </c>
      <c r="N15" s="27">
        <f t="shared" si="2"/>
        <v>230053</v>
      </c>
      <c r="O15" s="28">
        <f t="shared" si="2"/>
        <v>2760641</v>
      </c>
      <c r="P15" s="16">
        <f t="shared" si="2"/>
        <v>2909715</v>
      </c>
      <c r="Q15" s="29">
        <f t="shared" si="2"/>
        <v>3066840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230053</v>
      </c>
      <c r="D17" s="19">
        <v>230053</v>
      </c>
      <c r="E17" s="19">
        <v>230053</v>
      </c>
      <c r="F17" s="19">
        <v>230053</v>
      </c>
      <c r="G17" s="19">
        <v>230053</v>
      </c>
      <c r="H17" s="19">
        <v>230058</v>
      </c>
      <c r="I17" s="19">
        <v>230053</v>
      </c>
      <c r="J17" s="19">
        <v>230053</v>
      </c>
      <c r="K17" s="19">
        <v>230053</v>
      </c>
      <c r="L17" s="19">
        <v>230053</v>
      </c>
      <c r="M17" s="19">
        <v>230053</v>
      </c>
      <c r="N17" s="20">
        <v>230053</v>
      </c>
      <c r="O17" s="21">
        <v>2760641</v>
      </c>
      <c r="P17" s="19">
        <v>2909715</v>
      </c>
      <c r="Q17" s="22">
        <v>3066840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333333</v>
      </c>
      <c r="D19" s="16">
        <f t="shared" si="3"/>
        <v>333333</v>
      </c>
      <c r="E19" s="16">
        <f t="shared" si="3"/>
        <v>333333</v>
      </c>
      <c r="F19" s="16">
        <f t="shared" si="3"/>
        <v>333333</v>
      </c>
      <c r="G19" s="16">
        <f t="shared" si="3"/>
        <v>333333</v>
      </c>
      <c r="H19" s="16">
        <f t="shared" si="3"/>
        <v>333337</v>
      </c>
      <c r="I19" s="16">
        <f t="shared" si="3"/>
        <v>333333</v>
      </c>
      <c r="J19" s="16">
        <f t="shared" si="3"/>
        <v>333333</v>
      </c>
      <c r="K19" s="16">
        <f t="shared" si="3"/>
        <v>333333</v>
      </c>
      <c r="L19" s="16">
        <f>SUM(L20:L23)</f>
        <v>333333</v>
      </c>
      <c r="M19" s="16">
        <f>SUM(M20:M23)</f>
        <v>333333</v>
      </c>
      <c r="N19" s="27">
        <f t="shared" si="3"/>
        <v>333333</v>
      </c>
      <c r="O19" s="28">
        <f t="shared" si="3"/>
        <v>4000000</v>
      </c>
      <c r="P19" s="16">
        <f t="shared" si="3"/>
        <v>4000000</v>
      </c>
      <c r="Q19" s="29">
        <f t="shared" si="3"/>
        <v>5000000</v>
      </c>
    </row>
    <row r="20" spans="1:17" ht="13.5">
      <c r="A20" s="3" t="s">
        <v>37</v>
      </c>
      <c r="B20" s="2"/>
      <c r="C20" s="19">
        <v>333333</v>
      </c>
      <c r="D20" s="19">
        <v>333333</v>
      </c>
      <c r="E20" s="19">
        <v>333333</v>
      </c>
      <c r="F20" s="19">
        <v>333333</v>
      </c>
      <c r="G20" s="19">
        <v>333333</v>
      </c>
      <c r="H20" s="19">
        <v>333337</v>
      </c>
      <c r="I20" s="19">
        <v>333333</v>
      </c>
      <c r="J20" s="19">
        <v>333333</v>
      </c>
      <c r="K20" s="19">
        <v>333333</v>
      </c>
      <c r="L20" s="19">
        <v>333333</v>
      </c>
      <c r="M20" s="19">
        <v>333333</v>
      </c>
      <c r="N20" s="20">
        <v>333333</v>
      </c>
      <c r="O20" s="21">
        <v>4000000</v>
      </c>
      <c r="P20" s="19">
        <v>4000000</v>
      </c>
      <c r="Q20" s="22">
        <v>5000000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25221814</v>
      </c>
      <c r="D25" s="41">
        <f t="shared" si="4"/>
        <v>25221814</v>
      </c>
      <c r="E25" s="41">
        <f t="shared" si="4"/>
        <v>25221814</v>
      </c>
      <c r="F25" s="41">
        <f t="shared" si="4"/>
        <v>25221814</v>
      </c>
      <c r="G25" s="41">
        <f t="shared" si="4"/>
        <v>25221814</v>
      </c>
      <c r="H25" s="41">
        <f t="shared" si="4"/>
        <v>25221782</v>
      </c>
      <c r="I25" s="41">
        <f t="shared" si="4"/>
        <v>25221814</v>
      </c>
      <c r="J25" s="41">
        <f t="shared" si="4"/>
        <v>25221814</v>
      </c>
      <c r="K25" s="41">
        <f t="shared" si="4"/>
        <v>25221814</v>
      </c>
      <c r="L25" s="41">
        <f>+L5+L9+L15+L19+L24</f>
        <v>25221814</v>
      </c>
      <c r="M25" s="41">
        <f>+M5+M9+M15+M19+M24</f>
        <v>25221814</v>
      </c>
      <c r="N25" s="42">
        <f t="shared" si="4"/>
        <v>25221814</v>
      </c>
      <c r="O25" s="43">
        <f t="shared" si="4"/>
        <v>302661736</v>
      </c>
      <c r="P25" s="41">
        <f t="shared" si="4"/>
        <v>349454401</v>
      </c>
      <c r="Q25" s="44">
        <f t="shared" si="4"/>
        <v>371722805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15342368</v>
      </c>
      <c r="D28" s="16">
        <f t="shared" si="5"/>
        <v>15342368</v>
      </c>
      <c r="E28" s="16">
        <f>SUM(E29:E31)</f>
        <v>15342368</v>
      </c>
      <c r="F28" s="16">
        <f>SUM(F29:F31)</f>
        <v>15342368</v>
      </c>
      <c r="G28" s="16">
        <f>SUM(G29:G31)</f>
        <v>15342368</v>
      </c>
      <c r="H28" s="16">
        <f>SUM(H29:H31)</f>
        <v>15342315</v>
      </c>
      <c r="I28" s="16">
        <f t="shared" si="5"/>
        <v>15342368</v>
      </c>
      <c r="J28" s="16">
        <f t="shared" si="5"/>
        <v>15342368</v>
      </c>
      <c r="K28" s="16">
        <f t="shared" si="5"/>
        <v>15342368</v>
      </c>
      <c r="L28" s="16">
        <f>SUM(L29:L31)</f>
        <v>15342368</v>
      </c>
      <c r="M28" s="16">
        <f>SUM(M29:M31)</f>
        <v>15342368</v>
      </c>
      <c r="N28" s="17">
        <f t="shared" si="5"/>
        <v>15342368</v>
      </c>
      <c r="O28" s="18">
        <f t="shared" si="5"/>
        <v>184108363</v>
      </c>
      <c r="P28" s="16">
        <f t="shared" si="5"/>
        <v>188535490</v>
      </c>
      <c r="Q28" s="17">
        <f t="shared" si="5"/>
        <v>187862690</v>
      </c>
    </row>
    <row r="29" spans="1:17" ht="13.5">
      <c r="A29" s="3" t="s">
        <v>23</v>
      </c>
      <c r="B29" s="2"/>
      <c r="C29" s="19">
        <v>2815359</v>
      </c>
      <c r="D29" s="19">
        <v>2815359</v>
      </c>
      <c r="E29" s="19">
        <v>2815359</v>
      </c>
      <c r="F29" s="19">
        <v>2815359</v>
      </c>
      <c r="G29" s="19">
        <v>2815359</v>
      </c>
      <c r="H29" s="19">
        <v>2815303</v>
      </c>
      <c r="I29" s="19">
        <v>2815359</v>
      </c>
      <c r="J29" s="19">
        <v>2815359</v>
      </c>
      <c r="K29" s="19">
        <v>2815359</v>
      </c>
      <c r="L29" s="19">
        <v>2815359</v>
      </c>
      <c r="M29" s="19">
        <v>2815359</v>
      </c>
      <c r="N29" s="20">
        <v>2815359</v>
      </c>
      <c r="O29" s="21">
        <v>33784252</v>
      </c>
      <c r="P29" s="19">
        <v>33259329</v>
      </c>
      <c r="Q29" s="22">
        <v>35467235</v>
      </c>
    </row>
    <row r="30" spans="1:17" ht="13.5">
      <c r="A30" s="3" t="s">
        <v>24</v>
      </c>
      <c r="B30" s="2"/>
      <c r="C30" s="23">
        <v>12527009</v>
      </c>
      <c r="D30" s="23">
        <v>12527009</v>
      </c>
      <c r="E30" s="23">
        <v>12527009</v>
      </c>
      <c r="F30" s="23">
        <v>12527009</v>
      </c>
      <c r="G30" s="23">
        <v>12527009</v>
      </c>
      <c r="H30" s="23">
        <v>12527012</v>
      </c>
      <c r="I30" s="23">
        <v>12527009</v>
      </c>
      <c r="J30" s="23">
        <v>12527009</v>
      </c>
      <c r="K30" s="23">
        <v>12527009</v>
      </c>
      <c r="L30" s="23">
        <v>12527009</v>
      </c>
      <c r="M30" s="23">
        <v>12527009</v>
      </c>
      <c r="N30" s="24">
        <v>12527009</v>
      </c>
      <c r="O30" s="25">
        <v>150324111</v>
      </c>
      <c r="P30" s="23">
        <v>155276161</v>
      </c>
      <c r="Q30" s="26">
        <v>152395455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462062</v>
      </c>
      <c r="D32" s="16">
        <f t="shared" si="6"/>
        <v>462062</v>
      </c>
      <c r="E32" s="16">
        <f>SUM(E33:E37)</f>
        <v>462062</v>
      </c>
      <c r="F32" s="16">
        <f>SUM(F33:F37)</f>
        <v>462062</v>
      </c>
      <c r="G32" s="16">
        <f>SUM(G33:G37)</f>
        <v>462062</v>
      </c>
      <c r="H32" s="16">
        <f>SUM(H33:H37)</f>
        <v>462087</v>
      </c>
      <c r="I32" s="16">
        <f t="shared" si="6"/>
        <v>462062</v>
      </c>
      <c r="J32" s="16">
        <f t="shared" si="6"/>
        <v>462062</v>
      </c>
      <c r="K32" s="16">
        <f t="shared" si="6"/>
        <v>462062</v>
      </c>
      <c r="L32" s="16">
        <f>SUM(L33:L37)</f>
        <v>462062</v>
      </c>
      <c r="M32" s="16">
        <f>SUM(M33:M37)</f>
        <v>462062</v>
      </c>
      <c r="N32" s="27">
        <f t="shared" si="6"/>
        <v>462062</v>
      </c>
      <c r="O32" s="28">
        <f t="shared" si="6"/>
        <v>5544769</v>
      </c>
      <c r="P32" s="16">
        <f t="shared" si="6"/>
        <v>5867486</v>
      </c>
      <c r="Q32" s="29">
        <f t="shared" si="6"/>
        <v>6213153</v>
      </c>
    </row>
    <row r="33" spans="1:17" ht="13.5">
      <c r="A33" s="3" t="s">
        <v>27</v>
      </c>
      <c r="B33" s="2"/>
      <c r="C33" s="19">
        <v>295040</v>
      </c>
      <c r="D33" s="19">
        <v>295040</v>
      </c>
      <c r="E33" s="19">
        <v>295040</v>
      </c>
      <c r="F33" s="19">
        <v>295040</v>
      </c>
      <c r="G33" s="19">
        <v>295040</v>
      </c>
      <c r="H33" s="19">
        <v>295053</v>
      </c>
      <c r="I33" s="19">
        <v>295040</v>
      </c>
      <c r="J33" s="19">
        <v>295040</v>
      </c>
      <c r="K33" s="19">
        <v>295040</v>
      </c>
      <c r="L33" s="19">
        <v>295040</v>
      </c>
      <c r="M33" s="19">
        <v>295040</v>
      </c>
      <c r="N33" s="20">
        <v>295040</v>
      </c>
      <c r="O33" s="21">
        <v>3540493</v>
      </c>
      <c r="P33" s="19">
        <v>3755127</v>
      </c>
      <c r="Q33" s="22">
        <v>3986726</v>
      </c>
    </row>
    <row r="34" spans="1:17" ht="13.5">
      <c r="A34" s="3" t="s">
        <v>28</v>
      </c>
      <c r="B34" s="2"/>
      <c r="C34" s="19">
        <v>8891</v>
      </c>
      <c r="D34" s="19">
        <v>8891</v>
      </c>
      <c r="E34" s="19">
        <v>8891</v>
      </c>
      <c r="F34" s="19">
        <v>8891</v>
      </c>
      <c r="G34" s="19">
        <v>8891</v>
      </c>
      <c r="H34" s="19">
        <v>8899</v>
      </c>
      <c r="I34" s="19">
        <v>8891</v>
      </c>
      <c r="J34" s="19">
        <v>8891</v>
      </c>
      <c r="K34" s="19">
        <v>8891</v>
      </c>
      <c r="L34" s="19">
        <v>8891</v>
      </c>
      <c r="M34" s="19">
        <v>8891</v>
      </c>
      <c r="N34" s="20">
        <v>8891</v>
      </c>
      <c r="O34" s="21">
        <v>106700</v>
      </c>
      <c r="P34" s="19">
        <v>112462</v>
      </c>
      <c r="Q34" s="22">
        <v>118535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158131</v>
      </c>
      <c r="D36" s="19">
        <v>158131</v>
      </c>
      <c r="E36" s="19">
        <v>158131</v>
      </c>
      <c r="F36" s="19">
        <v>158131</v>
      </c>
      <c r="G36" s="19">
        <v>158131</v>
      </c>
      <c r="H36" s="19">
        <v>158135</v>
      </c>
      <c r="I36" s="19">
        <v>158131</v>
      </c>
      <c r="J36" s="19">
        <v>158131</v>
      </c>
      <c r="K36" s="19">
        <v>158131</v>
      </c>
      <c r="L36" s="19">
        <v>158131</v>
      </c>
      <c r="M36" s="19">
        <v>158131</v>
      </c>
      <c r="N36" s="20">
        <v>158131</v>
      </c>
      <c r="O36" s="21">
        <v>1897576</v>
      </c>
      <c r="P36" s="19">
        <v>1999897</v>
      </c>
      <c r="Q36" s="22">
        <v>2107892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1705856</v>
      </c>
      <c r="D38" s="16">
        <f t="shared" si="7"/>
        <v>1705856</v>
      </c>
      <c r="E38" s="16">
        <f>SUM(E39:E41)</f>
        <v>1705856</v>
      </c>
      <c r="F38" s="16">
        <f>SUM(F39:F41)</f>
        <v>1705856</v>
      </c>
      <c r="G38" s="16">
        <f>SUM(G39:G41)</f>
        <v>1705856</v>
      </c>
      <c r="H38" s="16">
        <f>SUM(H39:H41)</f>
        <v>1705809</v>
      </c>
      <c r="I38" s="16">
        <f t="shared" si="7"/>
        <v>1705856</v>
      </c>
      <c r="J38" s="16">
        <f t="shared" si="7"/>
        <v>1705856</v>
      </c>
      <c r="K38" s="16">
        <f t="shared" si="7"/>
        <v>1705856</v>
      </c>
      <c r="L38" s="16">
        <f>SUM(L39:L41)</f>
        <v>1705856</v>
      </c>
      <c r="M38" s="16">
        <f>SUM(M39:M41)</f>
        <v>1705856</v>
      </c>
      <c r="N38" s="27">
        <f t="shared" si="7"/>
        <v>1705856</v>
      </c>
      <c r="O38" s="28">
        <f t="shared" si="7"/>
        <v>20470225</v>
      </c>
      <c r="P38" s="16">
        <f t="shared" si="7"/>
        <v>21619345</v>
      </c>
      <c r="Q38" s="29">
        <f t="shared" si="7"/>
        <v>21912942</v>
      </c>
    </row>
    <row r="39" spans="1:17" ht="13.5">
      <c r="A39" s="3" t="s">
        <v>33</v>
      </c>
      <c r="B39" s="2"/>
      <c r="C39" s="19">
        <v>79171</v>
      </c>
      <c r="D39" s="19">
        <v>79171</v>
      </c>
      <c r="E39" s="19">
        <v>79171</v>
      </c>
      <c r="F39" s="19">
        <v>79171</v>
      </c>
      <c r="G39" s="19">
        <v>79171</v>
      </c>
      <c r="H39" s="19">
        <v>79149</v>
      </c>
      <c r="I39" s="19">
        <v>79171</v>
      </c>
      <c r="J39" s="19">
        <v>79171</v>
      </c>
      <c r="K39" s="19">
        <v>79171</v>
      </c>
      <c r="L39" s="19">
        <v>79171</v>
      </c>
      <c r="M39" s="19">
        <v>79171</v>
      </c>
      <c r="N39" s="20">
        <v>79171</v>
      </c>
      <c r="O39" s="21">
        <v>950030</v>
      </c>
      <c r="P39" s="19">
        <v>1233700</v>
      </c>
      <c r="Q39" s="22">
        <v>1072495</v>
      </c>
    </row>
    <row r="40" spans="1:17" ht="13.5">
      <c r="A40" s="3" t="s">
        <v>34</v>
      </c>
      <c r="B40" s="2"/>
      <c r="C40" s="19">
        <v>1626685</v>
      </c>
      <c r="D40" s="19">
        <v>1626685</v>
      </c>
      <c r="E40" s="19">
        <v>1626685</v>
      </c>
      <c r="F40" s="19">
        <v>1626685</v>
      </c>
      <c r="G40" s="19">
        <v>1626685</v>
      </c>
      <c r="H40" s="19">
        <v>1626660</v>
      </c>
      <c r="I40" s="19">
        <v>1626685</v>
      </c>
      <c r="J40" s="19">
        <v>1626685</v>
      </c>
      <c r="K40" s="19">
        <v>1626685</v>
      </c>
      <c r="L40" s="19">
        <v>1626685</v>
      </c>
      <c r="M40" s="19">
        <v>1626685</v>
      </c>
      <c r="N40" s="20">
        <v>1626685</v>
      </c>
      <c r="O40" s="21">
        <v>19520195</v>
      </c>
      <c r="P40" s="19">
        <v>20385645</v>
      </c>
      <c r="Q40" s="22">
        <v>20840447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11316658</v>
      </c>
      <c r="D42" s="16">
        <f t="shared" si="8"/>
        <v>11316658</v>
      </c>
      <c r="E42" s="16">
        <f>SUM(E43:E46)</f>
        <v>11316658</v>
      </c>
      <c r="F42" s="16">
        <f>SUM(F43:F46)</f>
        <v>11316658</v>
      </c>
      <c r="G42" s="16">
        <f>SUM(G43:G46)</f>
        <v>11316658</v>
      </c>
      <c r="H42" s="16">
        <f>SUM(H43:H46)</f>
        <v>11316699</v>
      </c>
      <c r="I42" s="16">
        <f t="shared" si="8"/>
        <v>11316658</v>
      </c>
      <c r="J42" s="16">
        <f t="shared" si="8"/>
        <v>11316658</v>
      </c>
      <c r="K42" s="16">
        <f t="shared" si="8"/>
        <v>11316658</v>
      </c>
      <c r="L42" s="16">
        <f>SUM(L43:L46)</f>
        <v>11316658</v>
      </c>
      <c r="M42" s="16">
        <f>SUM(M43:M46)</f>
        <v>11316658</v>
      </c>
      <c r="N42" s="27">
        <f t="shared" si="8"/>
        <v>11316658</v>
      </c>
      <c r="O42" s="28">
        <f t="shared" si="8"/>
        <v>135799937</v>
      </c>
      <c r="P42" s="16">
        <f t="shared" si="8"/>
        <v>141634735</v>
      </c>
      <c r="Q42" s="29">
        <f t="shared" si="8"/>
        <v>148611483</v>
      </c>
    </row>
    <row r="43" spans="1:17" ht="13.5">
      <c r="A43" s="3" t="s">
        <v>37</v>
      </c>
      <c r="B43" s="2"/>
      <c r="C43" s="19">
        <v>6618362</v>
      </c>
      <c r="D43" s="19">
        <v>6618362</v>
      </c>
      <c r="E43" s="19">
        <v>6618362</v>
      </c>
      <c r="F43" s="19">
        <v>6618362</v>
      </c>
      <c r="G43" s="19">
        <v>6618362</v>
      </c>
      <c r="H43" s="19">
        <v>6618370</v>
      </c>
      <c r="I43" s="19">
        <v>6618362</v>
      </c>
      <c r="J43" s="19">
        <v>6618362</v>
      </c>
      <c r="K43" s="19">
        <v>6618362</v>
      </c>
      <c r="L43" s="19">
        <v>6618362</v>
      </c>
      <c r="M43" s="19">
        <v>6618362</v>
      </c>
      <c r="N43" s="20">
        <v>6618362</v>
      </c>
      <c r="O43" s="21">
        <v>79420352</v>
      </c>
      <c r="P43" s="19">
        <v>83220975</v>
      </c>
      <c r="Q43" s="22">
        <v>87732595</v>
      </c>
    </row>
    <row r="44" spans="1:17" ht="13.5">
      <c r="A44" s="3" t="s">
        <v>38</v>
      </c>
      <c r="B44" s="2"/>
      <c r="C44" s="19">
        <v>3590232</v>
      </c>
      <c r="D44" s="19">
        <v>3590232</v>
      </c>
      <c r="E44" s="19">
        <v>3590232</v>
      </c>
      <c r="F44" s="19">
        <v>3590232</v>
      </c>
      <c r="G44" s="19">
        <v>3590232</v>
      </c>
      <c r="H44" s="19">
        <v>3590250</v>
      </c>
      <c r="I44" s="19">
        <v>3590232</v>
      </c>
      <c r="J44" s="19">
        <v>3590232</v>
      </c>
      <c r="K44" s="19">
        <v>3590232</v>
      </c>
      <c r="L44" s="19">
        <v>3590232</v>
      </c>
      <c r="M44" s="19">
        <v>3590232</v>
      </c>
      <c r="N44" s="20">
        <v>3590232</v>
      </c>
      <c r="O44" s="21">
        <v>43082802</v>
      </c>
      <c r="P44" s="19">
        <v>44382236</v>
      </c>
      <c r="Q44" s="22">
        <v>46039354</v>
      </c>
    </row>
    <row r="45" spans="1:17" ht="13.5">
      <c r="A45" s="3" t="s">
        <v>39</v>
      </c>
      <c r="B45" s="2"/>
      <c r="C45" s="23">
        <v>598289</v>
      </c>
      <c r="D45" s="23">
        <v>598289</v>
      </c>
      <c r="E45" s="23">
        <v>598289</v>
      </c>
      <c r="F45" s="23">
        <v>598289</v>
      </c>
      <c r="G45" s="23">
        <v>598289</v>
      </c>
      <c r="H45" s="23">
        <v>598288</v>
      </c>
      <c r="I45" s="23">
        <v>598289</v>
      </c>
      <c r="J45" s="23">
        <v>598289</v>
      </c>
      <c r="K45" s="23">
        <v>598289</v>
      </c>
      <c r="L45" s="23">
        <v>598289</v>
      </c>
      <c r="M45" s="23">
        <v>598289</v>
      </c>
      <c r="N45" s="24">
        <v>598289</v>
      </c>
      <c r="O45" s="25">
        <v>7179467</v>
      </c>
      <c r="P45" s="23">
        <v>7589690</v>
      </c>
      <c r="Q45" s="26">
        <v>7999561</v>
      </c>
    </row>
    <row r="46" spans="1:17" ht="13.5">
      <c r="A46" s="3" t="s">
        <v>40</v>
      </c>
      <c r="B46" s="2"/>
      <c r="C46" s="19">
        <v>509775</v>
      </c>
      <c r="D46" s="19">
        <v>509775</v>
      </c>
      <c r="E46" s="19">
        <v>509775</v>
      </c>
      <c r="F46" s="19">
        <v>509775</v>
      </c>
      <c r="G46" s="19">
        <v>509775</v>
      </c>
      <c r="H46" s="19">
        <v>509791</v>
      </c>
      <c r="I46" s="19">
        <v>509775</v>
      </c>
      <c r="J46" s="19">
        <v>509775</v>
      </c>
      <c r="K46" s="19">
        <v>509775</v>
      </c>
      <c r="L46" s="19">
        <v>509775</v>
      </c>
      <c r="M46" s="19">
        <v>509775</v>
      </c>
      <c r="N46" s="20">
        <v>509775</v>
      </c>
      <c r="O46" s="21">
        <v>6117316</v>
      </c>
      <c r="P46" s="19">
        <v>6441834</v>
      </c>
      <c r="Q46" s="22">
        <v>6839973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28826944</v>
      </c>
      <c r="D48" s="41">
        <f t="shared" si="9"/>
        <v>28826944</v>
      </c>
      <c r="E48" s="41">
        <f>+E28+E32+E38+E42+E47</f>
        <v>28826944</v>
      </c>
      <c r="F48" s="41">
        <f>+F28+F32+F38+F42+F47</f>
        <v>28826944</v>
      </c>
      <c r="G48" s="41">
        <f>+G28+G32+G38+G42+G47</f>
        <v>28826944</v>
      </c>
      <c r="H48" s="41">
        <f>+H28+H32+H38+H42+H47</f>
        <v>28826910</v>
      </c>
      <c r="I48" s="41">
        <f t="shared" si="9"/>
        <v>28826944</v>
      </c>
      <c r="J48" s="41">
        <f t="shared" si="9"/>
        <v>28826944</v>
      </c>
      <c r="K48" s="41">
        <f t="shared" si="9"/>
        <v>28826944</v>
      </c>
      <c r="L48" s="41">
        <f>+L28+L32+L38+L42+L47</f>
        <v>28826944</v>
      </c>
      <c r="M48" s="41">
        <f>+M28+M32+M38+M42+M47</f>
        <v>28826944</v>
      </c>
      <c r="N48" s="42">
        <f t="shared" si="9"/>
        <v>28826944</v>
      </c>
      <c r="O48" s="43">
        <f t="shared" si="9"/>
        <v>345923294</v>
      </c>
      <c r="P48" s="41">
        <f t="shared" si="9"/>
        <v>357657056</v>
      </c>
      <c r="Q48" s="44">
        <f t="shared" si="9"/>
        <v>364600268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-3605130</v>
      </c>
      <c r="D49" s="45">
        <f t="shared" si="10"/>
        <v>-3605130</v>
      </c>
      <c r="E49" s="45">
        <f t="shared" si="10"/>
        <v>-3605130</v>
      </c>
      <c r="F49" s="45">
        <f t="shared" si="10"/>
        <v>-3605130</v>
      </c>
      <c r="G49" s="45">
        <f t="shared" si="10"/>
        <v>-3605130</v>
      </c>
      <c r="H49" s="45">
        <f t="shared" si="10"/>
        <v>-3605128</v>
      </c>
      <c r="I49" s="45">
        <f t="shared" si="10"/>
        <v>-3605130</v>
      </c>
      <c r="J49" s="45">
        <f t="shared" si="10"/>
        <v>-3605130</v>
      </c>
      <c r="K49" s="45">
        <f t="shared" si="10"/>
        <v>-3605130</v>
      </c>
      <c r="L49" s="45">
        <f>+L25-L48</f>
        <v>-3605130</v>
      </c>
      <c r="M49" s="45">
        <f>+M25-M48</f>
        <v>-3605130</v>
      </c>
      <c r="N49" s="46">
        <f t="shared" si="10"/>
        <v>-3605130</v>
      </c>
      <c r="O49" s="47">
        <f t="shared" si="10"/>
        <v>-43261558</v>
      </c>
      <c r="P49" s="45">
        <f t="shared" si="10"/>
        <v>-8202655</v>
      </c>
      <c r="Q49" s="48">
        <f t="shared" si="10"/>
        <v>7122537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28105404</v>
      </c>
      <c r="D5" s="16">
        <f t="shared" si="0"/>
        <v>692512</v>
      </c>
      <c r="E5" s="16">
        <f t="shared" si="0"/>
        <v>3812512</v>
      </c>
      <c r="F5" s="16">
        <f t="shared" si="0"/>
        <v>5691744</v>
      </c>
      <c r="G5" s="16">
        <f t="shared" si="0"/>
        <v>692512</v>
      </c>
      <c r="H5" s="16">
        <f t="shared" si="0"/>
        <v>29020405</v>
      </c>
      <c r="I5" s="16">
        <f t="shared" si="0"/>
        <v>802512</v>
      </c>
      <c r="J5" s="16">
        <f t="shared" si="0"/>
        <v>709512</v>
      </c>
      <c r="K5" s="16">
        <f t="shared" si="0"/>
        <v>42810551</v>
      </c>
      <c r="L5" s="16">
        <f>SUM(L6:L8)</f>
        <v>735698</v>
      </c>
      <c r="M5" s="16">
        <f>SUM(M6:M8)</f>
        <v>681639</v>
      </c>
      <c r="N5" s="17">
        <f t="shared" si="0"/>
        <v>684670</v>
      </c>
      <c r="O5" s="18">
        <f t="shared" si="0"/>
        <v>114439671</v>
      </c>
      <c r="P5" s="16">
        <f t="shared" si="0"/>
        <v>124159760</v>
      </c>
      <c r="Q5" s="17">
        <f t="shared" si="0"/>
        <v>134740536</v>
      </c>
    </row>
    <row r="6" spans="1:17" ht="13.5">
      <c r="A6" s="3" t="s">
        <v>23</v>
      </c>
      <c r="B6" s="2"/>
      <c r="C6" s="19">
        <v>16978313</v>
      </c>
      <c r="D6" s="19"/>
      <c r="E6" s="19"/>
      <c r="F6" s="19"/>
      <c r="G6" s="19"/>
      <c r="H6" s="19">
        <v>16978315</v>
      </c>
      <c r="I6" s="19"/>
      <c r="J6" s="19"/>
      <c r="K6" s="19">
        <v>16978315</v>
      </c>
      <c r="L6" s="19"/>
      <c r="M6" s="19"/>
      <c r="N6" s="20"/>
      <c r="O6" s="21">
        <v>50934943</v>
      </c>
      <c r="P6" s="19">
        <v>53934145</v>
      </c>
      <c r="Q6" s="22">
        <v>57176461</v>
      </c>
    </row>
    <row r="7" spans="1:17" ht="13.5">
      <c r="A7" s="3" t="s">
        <v>24</v>
      </c>
      <c r="B7" s="2"/>
      <c r="C7" s="23">
        <v>11127091</v>
      </c>
      <c r="D7" s="23">
        <v>692512</v>
      </c>
      <c r="E7" s="23">
        <v>3812512</v>
      </c>
      <c r="F7" s="23">
        <v>5691744</v>
      </c>
      <c r="G7" s="23">
        <v>692512</v>
      </c>
      <c r="H7" s="23">
        <v>12042090</v>
      </c>
      <c r="I7" s="23">
        <v>802512</v>
      </c>
      <c r="J7" s="23">
        <v>709512</v>
      </c>
      <c r="K7" s="23">
        <v>25832236</v>
      </c>
      <c r="L7" s="23">
        <v>735698</v>
      </c>
      <c r="M7" s="23">
        <v>681639</v>
      </c>
      <c r="N7" s="24">
        <v>684670</v>
      </c>
      <c r="O7" s="25">
        <v>63504728</v>
      </c>
      <c r="P7" s="23">
        <v>70225615</v>
      </c>
      <c r="Q7" s="26">
        <v>77564075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6888984</v>
      </c>
      <c r="D9" s="16">
        <f t="shared" si="1"/>
        <v>0</v>
      </c>
      <c r="E9" s="16">
        <f t="shared" si="1"/>
        <v>325000</v>
      </c>
      <c r="F9" s="16">
        <f t="shared" si="1"/>
        <v>0</v>
      </c>
      <c r="G9" s="16">
        <f t="shared" si="1"/>
        <v>0</v>
      </c>
      <c r="H9" s="16">
        <f t="shared" si="1"/>
        <v>6888984</v>
      </c>
      <c r="I9" s="16">
        <f t="shared" si="1"/>
        <v>0</v>
      </c>
      <c r="J9" s="16">
        <f t="shared" si="1"/>
        <v>0</v>
      </c>
      <c r="K9" s="16">
        <f t="shared" si="1"/>
        <v>6888983</v>
      </c>
      <c r="L9" s="16">
        <f>SUM(L10:L14)</f>
        <v>0</v>
      </c>
      <c r="M9" s="16">
        <f>SUM(M10:M14)</f>
        <v>325000</v>
      </c>
      <c r="N9" s="27">
        <f t="shared" si="1"/>
        <v>0</v>
      </c>
      <c r="O9" s="28">
        <f t="shared" si="1"/>
        <v>21316951</v>
      </c>
      <c r="P9" s="16">
        <f t="shared" si="1"/>
        <v>22146769</v>
      </c>
      <c r="Q9" s="29">
        <f t="shared" si="1"/>
        <v>23702764</v>
      </c>
    </row>
    <row r="10" spans="1:17" ht="13.5">
      <c r="A10" s="3" t="s">
        <v>27</v>
      </c>
      <c r="B10" s="2"/>
      <c r="C10" s="19">
        <v>6888984</v>
      </c>
      <c r="D10" s="19"/>
      <c r="E10" s="19">
        <v>325000</v>
      </c>
      <c r="F10" s="19"/>
      <c r="G10" s="19"/>
      <c r="H10" s="19">
        <v>6888984</v>
      </c>
      <c r="I10" s="19"/>
      <c r="J10" s="19"/>
      <c r="K10" s="19">
        <v>6888983</v>
      </c>
      <c r="L10" s="19"/>
      <c r="M10" s="19">
        <v>325000</v>
      </c>
      <c r="N10" s="20"/>
      <c r="O10" s="21">
        <v>21316951</v>
      </c>
      <c r="P10" s="19">
        <v>22146769</v>
      </c>
      <c r="Q10" s="22">
        <v>23702764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22235827</v>
      </c>
      <c r="D15" s="16">
        <f t="shared" si="2"/>
        <v>0</v>
      </c>
      <c r="E15" s="16">
        <f t="shared" si="2"/>
        <v>4067309</v>
      </c>
      <c r="F15" s="16">
        <f t="shared" si="2"/>
        <v>0</v>
      </c>
      <c r="G15" s="16">
        <f t="shared" si="2"/>
        <v>0</v>
      </c>
      <c r="H15" s="16">
        <f t="shared" si="2"/>
        <v>20257427</v>
      </c>
      <c r="I15" s="16">
        <f t="shared" si="2"/>
        <v>0</v>
      </c>
      <c r="J15" s="16">
        <f t="shared" si="2"/>
        <v>0</v>
      </c>
      <c r="K15" s="16">
        <f t="shared" si="2"/>
        <v>20257424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66817987</v>
      </c>
      <c r="P15" s="16">
        <f t="shared" si="2"/>
        <v>56840489</v>
      </c>
      <c r="Q15" s="29">
        <f t="shared" si="2"/>
        <v>61319091</v>
      </c>
    </row>
    <row r="16" spans="1:17" ht="13.5">
      <c r="A16" s="3" t="s">
        <v>33</v>
      </c>
      <c r="B16" s="2"/>
      <c r="C16" s="19">
        <v>22235827</v>
      </c>
      <c r="D16" s="19"/>
      <c r="E16" s="19">
        <v>4067309</v>
      </c>
      <c r="F16" s="19"/>
      <c r="G16" s="19"/>
      <c r="H16" s="19">
        <v>20257427</v>
      </c>
      <c r="I16" s="19"/>
      <c r="J16" s="19"/>
      <c r="K16" s="19">
        <v>20257424</v>
      </c>
      <c r="L16" s="19"/>
      <c r="M16" s="19"/>
      <c r="N16" s="20"/>
      <c r="O16" s="21">
        <v>66817987</v>
      </c>
      <c r="P16" s="19">
        <v>56840489</v>
      </c>
      <c r="Q16" s="22">
        <v>61319091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57230215</v>
      </c>
      <c r="D25" s="41">
        <f t="shared" si="4"/>
        <v>692512</v>
      </c>
      <c r="E25" s="41">
        <f t="shared" si="4"/>
        <v>8204821</v>
      </c>
      <c r="F25" s="41">
        <f t="shared" si="4"/>
        <v>5691744</v>
      </c>
      <c r="G25" s="41">
        <f t="shared" si="4"/>
        <v>692512</v>
      </c>
      <c r="H25" s="41">
        <f t="shared" si="4"/>
        <v>56166816</v>
      </c>
      <c r="I25" s="41">
        <f t="shared" si="4"/>
        <v>802512</v>
      </c>
      <c r="J25" s="41">
        <f t="shared" si="4"/>
        <v>709512</v>
      </c>
      <c r="K25" s="41">
        <f t="shared" si="4"/>
        <v>69956958</v>
      </c>
      <c r="L25" s="41">
        <f>+L5+L9+L15+L19+L24</f>
        <v>735698</v>
      </c>
      <c r="M25" s="41">
        <f>+M5+M9+M15+M19+M24</f>
        <v>1006639</v>
      </c>
      <c r="N25" s="42">
        <f t="shared" si="4"/>
        <v>684670</v>
      </c>
      <c r="O25" s="43">
        <f t="shared" si="4"/>
        <v>202574609</v>
      </c>
      <c r="P25" s="41">
        <f t="shared" si="4"/>
        <v>203147018</v>
      </c>
      <c r="Q25" s="44">
        <f t="shared" si="4"/>
        <v>219762391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12287095</v>
      </c>
      <c r="D28" s="16">
        <f t="shared" si="5"/>
        <v>12536131</v>
      </c>
      <c r="E28" s="16">
        <f>SUM(E29:E31)</f>
        <v>15822827</v>
      </c>
      <c r="F28" s="16">
        <f>SUM(F29:F31)</f>
        <v>8948637</v>
      </c>
      <c r="G28" s="16">
        <f>SUM(G29:G31)</f>
        <v>12401092</v>
      </c>
      <c r="H28" s="16">
        <f>SUM(H29:H31)</f>
        <v>9900234</v>
      </c>
      <c r="I28" s="16">
        <f t="shared" si="5"/>
        <v>13549137</v>
      </c>
      <c r="J28" s="16">
        <f t="shared" si="5"/>
        <v>10364938</v>
      </c>
      <c r="K28" s="16">
        <f t="shared" si="5"/>
        <v>11683745</v>
      </c>
      <c r="L28" s="16">
        <f>SUM(L29:L31)</f>
        <v>10165551</v>
      </c>
      <c r="M28" s="16">
        <f>SUM(M29:M31)</f>
        <v>9738557</v>
      </c>
      <c r="N28" s="17">
        <f t="shared" si="5"/>
        <v>15641056</v>
      </c>
      <c r="O28" s="18">
        <f t="shared" si="5"/>
        <v>143039000</v>
      </c>
      <c r="P28" s="16">
        <f t="shared" si="5"/>
        <v>148684035</v>
      </c>
      <c r="Q28" s="17">
        <f t="shared" si="5"/>
        <v>154895717</v>
      </c>
    </row>
    <row r="29" spans="1:17" ht="13.5">
      <c r="A29" s="3" t="s">
        <v>23</v>
      </c>
      <c r="B29" s="2"/>
      <c r="C29" s="19">
        <v>5926907</v>
      </c>
      <c r="D29" s="19">
        <v>3817428</v>
      </c>
      <c r="E29" s="19">
        <v>4477629</v>
      </c>
      <c r="F29" s="19">
        <v>3298430</v>
      </c>
      <c r="G29" s="19">
        <v>3010671</v>
      </c>
      <c r="H29" s="19">
        <v>4074028</v>
      </c>
      <c r="I29" s="19">
        <v>3839928</v>
      </c>
      <c r="J29" s="19">
        <v>2952231</v>
      </c>
      <c r="K29" s="19">
        <v>4443534</v>
      </c>
      <c r="L29" s="19">
        <v>3263340</v>
      </c>
      <c r="M29" s="19">
        <v>2856843</v>
      </c>
      <c r="N29" s="20">
        <v>4088846</v>
      </c>
      <c r="O29" s="21">
        <v>46049815</v>
      </c>
      <c r="P29" s="19">
        <v>48548294</v>
      </c>
      <c r="Q29" s="22">
        <v>53033687</v>
      </c>
    </row>
    <row r="30" spans="1:17" ht="13.5">
      <c r="A30" s="3" t="s">
        <v>24</v>
      </c>
      <c r="B30" s="2"/>
      <c r="C30" s="23">
        <v>6360188</v>
      </c>
      <c r="D30" s="23">
        <v>8718703</v>
      </c>
      <c r="E30" s="23">
        <v>11345198</v>
      </c>
      <c r="F30" s="23">
        <v>5650207</v>
      </c>
      <c r="G30" s="23">
        <v>9390421</v>
      </c>
      <c r="H30" s="23">
        <v>5826206</v>
      </c>
      <c r="I30" s="23">
        <v>9709209</v>
      </c>
      <c r="J30" s="23">
        <v>7412707</v>
      </c>
      <c r="K30" s="23">
        <v>7240211</v>
      </c>
      <c r="L30" s="23">
        <v>6902211</v>
      </c>
      <c r="M30" s="23">
        <v>6881714</v>
      </c>
      <c r="N30" s="24">
        <v>11552210</v>
      </c>
      <c r="O30" s="25">
        <v>96989185</v>
      </c>
      <c r="P30" s="23">
        <v>100135741</v>
      </c>
      <c r="Q30" s="26">
        <v>101862030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1229946</v>
      </c>
      <c r="D32" s="16">
        <f t="shared" si="6"/>
        <v>5404950</v>
      </c>
      <c r="E32" s="16">
        <f>SUM(E33:E37)</f>
        <v>1529950</v>
      </c>
      <c r="F32" s="16">
        <f>SUM(F33:F37)</f>
        <v>1609950</v>
      </c>
      <c r="G32" s="16">
        <f>SUM(G33:G37)</f>
        <v>1650460</v>
      </c>
      <c r="H32" s="16">
        <f>SUM(H33:H37)</f>
        <v>1629950</v>
      </c>
      <c r="I32" s="16">
        <f t="shared" si="6"/>
        <v>1329950</v>
      </c>
      <c r="J32" s="16">
        <f t="shared" si="6"/>
        <v>1654951</v>
      </c>
      <c r="K32" s="16">
        <f t="shared" si="6"/>
        <v>1279951</v>
      </c>
      <c r="L32" s="16">
        <f>SUM(L33:L37)</f>
        <v>1429954</v>
      </c>
      <c r="M32" s="16">
        <f>SUM(M33:M37)</f>
        <v>1229965</v>
      </c>
      <c r="N32" s="27">
        <f t="shared" si="6"/>
        <v>1533976</v>
      </c>
      <c r="O32" s="28">
        <f t="shared" si="6"/>
        <v>21513953</v>
      </c>
      <c r="P32" s="16">
        <f t="shared" si="6"/>
        <v>23004953</v>
      </c>
      <c r="Q32" s="29">
        <f t="shared" si="6"/>
        <v>24696356</v>
      </c>
    </row>
    <row r="33" spans="1:17" ht="13.5">
      <c r="A33" s="3" t="s">
        <v>27</v>
      </c>
      <c r="B33" s="2"/>
      <c r="C33" s="19">
        <v>1229946</v>
      </c>
      <c r="D33" s="19">
        <v>5404950</v>
      </c>
      <c r="E33" s="19">
        <v>1529950</v>
      </c>
      <c r="F33" s="19">
        <v>1609950</v>
      </c>
      <c r="G33" s="19">
        <v>1650460</v>
      </c>
      <c r="H33" s="19">
        <v>1629950</v>
      </c>
      <c r="I33" s="19">
        <v>1329950</v>
      </c>
      <c r="J33" s="19">
        <v>1654951</v>
      </c>
      <c r="K33" s="19">
        <v>1279951</v>
      </c>
      <c r="L33" s="19">
        <v>1429954</v>
      </c>
      <c r="M33" s="19">
        <v>1229965</v>
      </c>
      <c r="N33" s="20">
        <v>1533976</v>
      </c>
      <c r="O33" s="21">
        <v>21513953</v>
      </c>
      <c r="P33" s="19">
        <v>23004953</v>
      </c>
      <c r="Q33" s="22">
        <v>24696356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2030336</v>
      </c>
      <c r="D38" s="16">
        <f t="shared" si="7"/>
        <v>2945345</v>
      </c>
      <c r="E38" s="16">
        <f>SUM(E39:E41)</f>
        <v>3121596</v>
      </c>
      <c r="F38" s="16">
        <f>SUM(F39:F41)</f>
        <v>3024396</v>
      </c>
      <c r="G38" s="16">
        <f>SUM(G39:G41)</f>
        <v>2960346</v>
      </c>
      <c r="H38" s="16">
        <f>SUM(H39:H41)</f>
        <v>3091596</v>
      </c>
      <c r="I38" s="16">
        <f t="shared" si="7"/>
        <v>2947847</v>
      </c>
      <c r="J38" s="16">
        <f t="shared" si="7"/>
        <v>2952848</v>
      </c>
      <c r="K38" s="16">
        <f t="shared" si="7"/>
        <v>3142649</v>
      </c>
      <c r="L38" s="16">
        <f>SUM(L39:L41)</f>
        <v>2975949</v>
      </c>
      <c r="M38" s="16">
        <f>SUM(M39:M41)</f>
        <v>2980351</v>
      </c>
      <c r="N38" s="27">
        <f t="shared" si="7"/>
        <v>2171594</v>
      </c>
      <c r="O38" s="28">
        <f t="shared" si="7"/>
        <v>34344853</v>
      </c>
      <c r="P38" s="16">
        <f t="shared" si="7"/>
        <v>26876806</v>
      </c>
      <c r="Q38" s="29">
        <f t="shared" si="7"/>
        <v>28271606</v>
      </c>
    </row>
    <row r="39" spans="1:17" ht="13.5">
      <c r="A39" s="3" t="s">
        <v>33</v>
      </c>
      <c r="B39" s="2"/>
      <c r="C39" s="19">
        <v>2030336</v>
      </c>
      <c r="D39" s="19">
        <v>2945345</v>
      </c>
      <c r="E39" s="19">
        <v>3121596</v>
      </c>
      <c r="F39" s="19">
        <v>3024396</v>
      </c>
      <c r="G39" s="19">
        <v>2960346</v>
      </c>
      <c r="H39" s="19">
        <v>3091596</v>
      </c>
      <c r="I39" s="19">
        <v>2947847</v>
      </c>
      <c r="J39" s="19">
        <v>2952848</v>
      </c>
      <c r="K39" s="19">
        <v>3142649</v>
      </c>
      <c r="L39" s="19">
        <v>2975949</v>
      </c>
      <c r="M39" s="19">
        <v>2980351</v>
      </c>
      <c r="N39" s="20">
        <v>2171594</v>
      </c>
      <c r="O39" s="21">
        <v>34344853</v>
      </c>
      <c r="P39" s="19">
        <v>26876806</v>
      </c>
      <c r="Q39" s="22">
        <v>28271606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15547377</v>
      </c>
      <c r="D48" s="41">
        <f t="shared" si="9"/>
        <v>20886426</v>
      </c>
      <c r="E48" s="41">
        <f>+E28+E32+E38+E42+E47</f>
        <v>20474373</v>
      </c>
      <c r="F48" s="41">
        <f>+F28+F32+F38+F42+F47</f>
        <v>13582983</v>
      </c>
      <c r="G48" s="41">
        <f>+G28+G32+G38+G42+G47</f>
        <v>17011898</v>
      </c>
      <c r="H48" s="41">
        <f>+H28+H32+H38+H42+H47</f>
        <v>14621780</v>
      </c>
      <c r="I48" s="41">
        <f t="shared" si="9"/>
        <v>17826934</v>
      </c>
      <c r="J48" s="41">
        <f t="shared" si="9"/>
        <v>14972737</v>
      </c>
      <c r="K48" s="41">
        <f t="shared" si="9"/>
        <v>16106345</v>
      </c>
      <c r="L48" s="41">
        <f>+L28+L32+L38+L42+L47</f>
        <v>14571454</v>
      </c>
      <c r="M48" s="41">
        <f>+M28+M32+M38+M42+M47</f>
        <v>13948873</v>
      </c>
      <c r="N48" s="42">
        <f t="shared" si="9"/>
        <v>19346626</v>
      </c>
      <c r="O48" s="43">
        <f t="shared" si="9"/>
        <v>198897806</v>
      </c>
      <c r="P48" s="41">
        <f t="shared" si="9"/>
        <v>198565794</v>
      </c>
      <c r="Q48" s="44">
        <f t="shared" si="9"/>
        <v>207863679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41682838</v>
      </c>
      <c r="D49" s="45">
        <f t="shared" si="10"/>
        <v>-20193914</v>
      </c>
      <c r="E49" s="45">
        <f t="shared" si="10"/>
        <v>-12269552</v>
      </c>
      <c r="F49" s="45">
        <f t="shared" si="10"/>
        <v>-7891239</v>
      </c>
      <c r="G49" s="45">
        <f t="shared" si="10"/>
        <v>-16319386</v>
      </c>
      <c r="H49" s="45">
        <f t="shared" si="10"/>
        <v>41545036</v>
      </c>
      <c r="I49" s="45">
        <f t="shared" si="10"/>
        <v>-17024422</v>
      </c>
      <c r="J49" s="45">
        <f t="shared" si="10"/>
        <v>-14263225</v>
      </c>
      <c r="K49" s="45">
        <f t="shared" si="10"/>
        <v>53850613</v>
      </c>
      <c r="L49" s="45">
        <f>+L25-L48</f>
        <v>-13835756</v>
      </c>
      <c r="M49" s="45">
        <f>+M25-M48</f>
        <v>-12942234</v>
      </c>
      <c r="N49" s="46">
        <f t="shared" si="10"/>
        <v>-18661956</v>
      </c>
      <c r="O49" s="47">
        <f t="shared" si="10"/>
        <v>3676803</v>
      </c>
      <c r="P49" s="45">
        <f t="shared" si="10"/>
        <v>4581224</v>
      </c>
      <c r="Q49" s="48">
        <f t="shared" si="10"/>
        <v>11898712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10864029</v>
      </c>
      <c r="D5" s="16">
        <f t="shared" si="0"/>
        <v>10864029</v>
      </c>
      <c r="E5" s="16">
        <f t="shared" si="0"/>
        <v>10864029</v>
      </c>
      <c r="F5" s="16">
        <f t="shared" si="0"/>
        <v>10864029</v>
      </c>
      <c r="G5" s="16">
        <f t="shared" si="0"/>
        <v>10864029</v>
      </c>
      <c r="H5" s="16">
        <f t="shared" si="0"/>
        <v>10864049</v>
      </c>
      <c r="I5" s="16">
        <f t="shared" si="0"/>
        <v>10864029</v>
      </c>
      <c r="J5" s="16">
        <f t="shared" si="0"/>
        <v>10864029</v>
      </c>
      <c r="K5" s="16">
        <f t="shared" si="0"/>
        <v>10864029</v>
      </c>
      <c r="L5" s="16">
        <f>SUM(L6:L8)</f>
        <v>10864029</v>
      </c>
      <c r="M5" s="16">
        <f>SUM(M6:M8)</f>
        <v>10864029</v>
      </c>
      <c r="N5" s="17">
        <f t="shared" si="0"/>
        <v>10864029</v>
      </c>
      <c r="O5" s="18">
        <f t="shared" si="0"/>
        <v>130368368</v>
      </c>
      <c r="P5" s="16">
        <f t="shared" si="0"/>
        <v>138997890</v>
      </c>
      <c r="Q5" s="17">
        <f t="shared" si="0"/>
        <v>147881542</v>
      </c>
    </row>
    <row r="6" spans="1:17" ht="13.5">
      <c r="A6" s="3" t="s">
        <v>23</v>
      </c>
      <c r="B6" s="2"/>
      <c r="C6" s="19">
        <v>3528758</v>
      </c>
      <c r="D6" s="19">
        <v>3528758</v>
      </c>
      <c r="E6" s="19">
        <v>3528758</v>
      </c>
      <c r="F6" s="19">
        <v>3528758</v>
      </c>
      <c r="G6" s="19">
        <v>3528758</v>
      </c>
      <c r="H6" s="19">
        <v>3528763</v>
      </c>
      <c r="I6" s="19">
        <v>3528758</v>
      </c>
      <c r="J6" s="19">
        <v>3528758</v>
      </c>
      <c r="K6" s="19">
        <v>3528758</v>
      </c>
      <c r="L6" s="19">
        <v>3528758</v>
      </c>
      <c r="M6" s="19">
        <v>3528758</v>
      </c>
      <c r="N6" s="20">
        <v>3528758</v>
      </c>
      <c r="O6" s="21">
        <v>42345101</v>
      </c>
      <c r="P6" s="19">
        <v>43787403</v>
      </c>
      <c r="Q6" s="22">
        <v>46781192</v>
      </c>
    </row>
    <row r="7" spans="1:17" ht="13.5">
      <c r="A7" s="3" t="s">
        <v>24</v>
      </c>
      <c r="B7" s="2"/>
      <c r="C7" s="23">
        <v>6114534</v>
      </c>
      <c r="D7" s="23">
        <v>6114534</v>
      </c>
      <c r="E7" s="23">
        <v>6114534</v>
      </c>
      <c r="F7" s="23">
        <v>6114534</v>
      </c>
      <c r="G7" s="23">
        <v>6114534</v>
      </c>
      <c r="H7" s="23">
        <v>6114549</v>
      </c>
      <c r="I7" s="23">
        <v>6114534</v>
      </c>
      <c r="J7" s="23">
        <v>6114534</v>
      </c>
      <c r="K7" s="23">
        <v>6114534</v>
      </c>
      <c r="L7" s="23">
        <v>6114534</v>
      </c>
      <c r="M7" s="23">
        <v>6114534</v>
      </c>
      <c r="N7" s="24">
        <v>6114534</v>
      </c>
      <c r="O7" s="25">
        <v>73374423</v>
      </c>
      <c r="P7" s="23">
        <v>79536224</v>
      </c>
      <c r="Q7" s="26">
        <v>84328889</v>
      </c>
    </row>
    <row r="8" spans="1:17" ht="13.5">
      <c r="A8" s="3" t="s">
        <v>25</v>
      </c>
      <c r="B8" s="2"/>
      <c r="C8" s="19">
        <v>1220737</v>
      </c>
      <c r="D8" s="19">
        <v>1220737</v>
      </c>
      <c r="E8" s="19">
        <v>1220737</v>
      </c>
      <c r="F8" s="19">
        <v>1220737</v>
      </c>
      <c r="G8" s="19">
        <v>1220737</v>
      </c>
      <c r="H8" s="19">
        <v>1220737</v>
      </c>
      <c r="I8" s="19">
        <v>1220737</v>
      </c>
      <c r="J8" s="19">
        <v>1220737</v>
      </c>
      <c r="K8" s="19">
        <v>1220737</v>
      </c>
      <c r="L8" s="19">
        <v>1220737</v>
      </c>
      <c r="M8" s="19">
        <v>1220737</v>
      </c>
      <c r="N8" s="20">
        <v>1220737</v>
      </c>
      <c r="O8" s="21">
        <v>14648844</v>
      </c>
      <c r="P8" s="19">
        <v>15674263</v>
      </c>
      <c r="Q8" s="22">
        <v>16771461</v>
      </c>
    </row>
    <row r="9" spans="1:17" ht="13.5">
      <c r="A9" s="1" t="s">
        <v>26</v>
      </c>
      <c r="B9" s="2"/>
      <c r="C9" s="16">
        <f aca="true" t="shared" si="1" ref="C9:Q9">SUM(C10:C14)</f>
        <v>2585142</v>
      </c>
      <c r="D9" s="16">
        <f t="shared" si="1"/>
        <v>2585142</v>
      </c>
      <c r="E9" s="16">
        <f t="shared" si="1"/>
        <v>2585142</v>
      </c>
      <c r="F9" s="16">
        <f t="shared" si="1"/>
        <v>2585142</v>
      </c>
      <c r="G9" s="16">
        <f t="shared" si="1"/>
        <v>2585142</v>
      </c>
      <c r="H9" s="16">
        <f t="shared" si="1"/>
        <v>2585143</v>
      </c>
      <c r="I9" s="16">
        <f t="shared" si="1"/>
        <v>2585142</v>
      </c>
      <c r="J9" s="16">
        <f t="shared" si="1"/>
        <v>2585142</v>
      </c>
      <c r="K9" s="16">
        <f t="shared" si="1"/>
        <v>2585142</v>
      </c>
      <c r="L9" s="16">
        <f>SUM(L10:L14)</f>
        <v>2585142</v>
      </c>
      <c r="M9" s="16">
        <f>SUM(M10:M14)</f>
        <v>2585142</v>
      </c>
      <c r="N9" s="27">
        <f t="shared" si="1"/>
        <v>2585142</v>
      </c>
      <c r="O9" s="28">
        <f t="shared" si="1"/>
        <v>31021705</v>
      </c>
      <c r="P9" s="16">
        <f t="shared" si="1"/>
        <v>32623409</v>
      </c>
      <c r="Q9" s="29">
        <f t="shared" si="1"/>
        <v>34907047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2585142</v>
      </c>
      <c r="D12" s="19">
        <v>2585142</v>
      </c>
      <c r="E12" s="19">
        <v>2585142</v>
      </c>
      <c r="F12" s="19">
        <v>2585142</v>
      </c>
      <c r="G12" s="19">
        <v>2585142</v>
      </c>
      <c r="H12" s="19">
        <v>2585143</v>
      </c>
      <c r="I12" s="19">
        <v>2585142</v>
      </c>
      <c r="J12" s="19">
        <v>2585142</v>
      </c>
      <c r="K12" s="19">
        <v>2585142</v>
      </c>
      <c r="L12" s="19">
        <v>2585142</v>
      </c>
      <c r="M12" s="19">
        <v>2585142</v>
      </c>
      <c r="N12" s="20">
        <v>2585142</v>
      </c>
      <c r="O12" s="21">
        <v>31021705</v>
      </c>
      <c r="P12" s="19">
        <v>32623409</v>
      </c>
      <c r="Q12" s="22">
        <v>34907047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4279244</v>
      </c>
      <c r="D15" s="16">
        <f t="shared" si="2"/>
        <v>4279244</v>
      </c>
      <c r="E15" s="16">
        <f t="shared" si="2"/>
        <v>4279244</v>
      </c>
      <c r="F15" s="16">
        <f t="shared" si="2"/>
        <v>4279244</v>
      </c>
      <c r="G15" s="16">
        <f t="shared" si="2"/>
        <v>4279244</v>
      </c>
      <c r="H15" s="16">
        <f t="shared" si="2"/>
        <v>4279253</v>
      </c>
      <c r="I15" s="16">
        <f t="shared" si="2"/>
        <v>4279244</v>
      </c>
      <c r="J15" s="16">
        <f t="shared" si="2"/>
        <v>4279244</v>
      </c>
      <c r="K15" s="16">
        <f t="shared" si="2"/>
        <v>4279244</v>
      </c>
      <c r="L15" s="16">
        <f>SUM(L16:L18)</f>
        <v>4279244</v>
      </c>
      <c r="M15" s="16">
        <f>SUM(M16:M18)</f>
        <v>4279244</v>
      </c>
      <c r="N15" s="27">
        <f t="shared" si="2"/>
        <v>4279244</v>
      </c>
      <c r="O15" s="28">
        <f t="shared" si="2"/>
        <v>51350937</v>
      </c>
      <c r="P15" s="16">
        <f t="shared" si="2"/>
        <v>53388793</v>
      </c>
      <c r="Q15" s="29">
        <f t="shared" si="2"/>
        <v>56968664</v>
      </c>
    </row>
    <row r="16" spans="1:17" ht="13.5">
      <c r="A16" s="3" t="s">
        <v>33</v>
      </c>
      <c r="B16" s="2"/>
      <c r="C16" s="19">
        <v>2795451</v>
      </c>
      <c r="D16" s="19">
        <v>2795451</v>
      </c>
      <c r="E16" s="19">
        <v>2795451</v>
      </c>
      <c r="F16" s="19">
        <v>2795451</v>
      </c>
      <c r="G16" s="19">
        <v>2795451</v>
      </c>
      <c r="H16" s="19">
        <v>2795457</v>
      </c>
      <c r="I16" s="19">
        <v>2795451</v>
      </c>
      <c r="J16" s="19">
        <v>2795451</v>
      </c>
      <c r="K16" s="19">
        <v>2795451</v>
      </c>
      <c r="L16" s="19">
        <v>2795451</v>
      </c>
      <c r="M16" s="19">
        <v>2795451</v>
      </c>
      <c r="N16" s="20">
        <v>2795451</v>
      </c>
      <c r="O16" s="21">
        <v>33545418</v>
      </c>
      <c r="P16" s="19">
        <v>35988783</v>
      </c>
      <c r="Q16" s="22">
        <v>38352788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1483793</v>
      </c>
      <c r="D18" s="19">
        <v>1483793</v>
      </c>
      <c r="E18" s="19">
        <v>1483793</v>
      </c>
      <c r="F18" s="19">
        <v>1483793</v>
      </c>
      <c r="G18" s="19">
        <v>1483793</v>
      </c>
      <c r="H18" s="19">
        <v>1483796</v>
      </c>
      <c r="I18" s="19">
        <v>1483793</v>
      </c>
      <c r="J18" s="19">
        <v>1483793</v>
      </c>
      <c r="K18" s="19">
        <v>1483793</v>
      </c>
      <c r="L18" s="19">
        <v>1483793</v>
      </c>
      <c r="M18" s="19">
        <v>1483793</v>
      </c>
      <c r="N18" s="20">
        <v>1483793</v>
      </c>
      <c r="O18" s="21">
        <v>17805519</v>
      </c>
      <c r="P18" s="19">
        <v>17400010</v>
      </c>
      <c r="Q18" s="22">
        <v>18615876</v>
      </c>
    </row>
    <row r="19" spans="1:17" ht="13.5">
      <c r="A19" s="1" t="s">
        <v>36</v>
      </c>
      <c r="B19" s="4"/>
      <c r="C19" s="16">
        <f aca="true" t="shared" si="3" ref="C19:Q19">SUM(C20:C23)</f>
        <v>40247504</v>
      </c>
      <c r="D19" s="16">
        <f t="shared" si="3"/>
        <v>40247504</v>
      </c>
      <c r="E19" s="16">
        <f t="shared" si="3"/>
        <v>40247504</v>
      </c>
      <c r="F19" s="16">
        <f t="shared" si="3"/>
        <v>40247504</v>
      </c>
      <c r="G19" s="16">
        <f t="shared" si="3"/>
        <v>40247504</v>
      </c>
      <c r="H19" s="16">
        <f t="shared" si="3"/>
        <v>40247495</v>
      </c>
      <c r="I19" s="16">
        <f t="shared" si="3"/>
        <v>40247504</v>
      </c>
      <c r="J19" s="16">
        <f t="shared" si="3"/>
        <v>40247504</v>
      </c>
      <c r="K19" s="16">
        <f t="shared" si="3"/>
        <v>40247504</v>
      </c>
      <c r="L19" s="16">
        <f>SUM(L20:L23)</f>
        <v>40247504</v>
      </c>
      <c r="M19" s="16">
        <f>SUM(M20:M23)</f>
        <v>40247504</v>
      </c>
      <c r="N19" s="27">
        <f t="shared" si="3"/>
        <v>40247504</v>
      </c>
      <c r="O19" s="28">
        <f t="shared" si="3"/>
        <v>482970039</v>
      </c>
      <c r="P19" s="16">
        <f t="shared" si="3"/>
        <v>520285464</v>
      </c>
      <c r="Q19" s="29">
        <f t="shared" si="3"/>
        <v>660877200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40247504</v>
      </c>
      <c r="D21" s="19">
        <v>40247504</v>
      </c>
      <c r="E21" s="19">
        <v>40247504</v>
      </c>
      <c r="F21" s="19">
        <v>40247504</v>
      </c>
      <c r="G21" s="19">
        <v>40247504</v>
      </c>
      <c r="H21" s="19">
        <v>40247495</v>
      </c>
      <c r="I21" s="19">
        <v>40247504</v>
      </c>
      <c r="J21" s="19">
        <v>40247504</v>
      </c>
      <c r="K21" s="19">
        <v>40247504</v>
      </c>
      <c r="L21" s="19">
        <v>40247504</v>
      </c>
      <c r="M21" s="19">
        <v>40247504</v>
      </c>
      <c r="N21" s="20">
        <v>40247504</v>
      </c>
      <c r="O21" s="21">
        <v>482970039</v>
      </c>
      <c r="P21" s="19">
        <v>520285464</v>
      </c>
      <c r="Q21" s="22">
        <v>660877200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57975919</v>
      </c>
      <c r="D25" s="41">
        <f t="shared" si="4"/>
        <v>57975919</v>
      </c>
      <c r="E25" s="41">
        <f t="shared" si="4"/>
        <v>57975919</v>
      </c>
      <c r="F25" s="41">
        <f t="shared" si="4"/>
        <v>57975919</v>
      </c>
      <c r="G25" s="41">
        <f t="shared" si="4"/>
        <v>57975919</v>
      </c>
      <c r="H25" s="41">
        <f t="shared" si="4"/>
        <v>57975940</v>
      </c>
      <c r="I25" s="41">
        <f t="shared" si="4"/>
        <v>57975919</v>
      </c>
      <c r="J25" s="41">
        <f t="shared" si="4"/>
        <v>57975919</v>
      </c>
      <c r="K25" s="41">
        <f t="shared" si="4"/>
        <v>57975919</v>
      </c>
      <c r="L25" s="41">
        <f>+L5+L9+L15+L19+L24</f>
        <v>57975919</v>
      </c>
      <c r="M25" s="41">
        <f>+M5+M9+M15+M19+M24</f>
        <v>57975919</v>
      </c>
      <c r="N25" s="42">
        <f t="shared" si="4"/>
        <v>57975919</v>
      </c>
      <c r="O25" s="43">
        <f t="shared" si="4"/>
        <v>695711049</v>
      </c>
      <c r="P25" s="41">
        <f t="shared" si="4"/>
        <v>745295556</v>
      </c>
      <c r="Q25" s="44">
        <f t="shared" si="4"/>
        <v>900634453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10666534</v>
      </c>
      <c r="D28" s="16">
        <f t="shared" si="5"/>
        <v>10666534</v>
      </c>
      <c r="E28" s="16">
        <f>SUM(E29:E31)</f>
        <v>10666534</v>
      </c>
      <c r="F28" s="16">
        <f>SUM(F29:F31)</f>
        <v>10666534</v>
      </c>
      <c r="G28" s="16">
        <f>SUM(G29:G31)</f>
        <v>10666534</v>
      </c>
      <c r="H28" s="16">
        <f>SUM(H29:H31)</f>
        <v>10666494</v>
      </c>
      <c r="I28" s="16">
        <f t="shared" si="5"/>
        <v>10666534</v>
      </c>
      <c r="J28" s="16">
        <f t="shared" si="5"/>
        <v>10666534</v>
      </c>
      <c r="K28" s="16">
        <f t="shared" si="5"/>
        <v>10666534</v>
      </c>
      <c r="L28" s="16">
        <f>SUM(L29:L31)</f>
        <v>10666534</v>
      </c>
      <c r="M28" s="16">
        <f>SUM(M29:M31)</f>
        <v>10666534</v>
      </c>
      <c r="N28" s="17">
        <f t="shared" si="5"/>
        <v>10666534</v>
      </c>
      <c r="O28" s="18">
        <f t="shared" si="5"/>
        <v>127998368</v>
      </c>
      <c r="P28" s="16">
        <f t="shared" si="5"/>
        <v>136980976</v>
      </c>
      <c r="Q28" s="17">
        <f t="shared" si="5"/>
        <v>145662244</v>
      </c>
    </row>
    <row r="29" spans="1:17" ht="13.5">
      <c r="A29" s="3" t="s">
        <v>23</v>
      </c>
      <c r="B29" s="2"/>
      <c r="C29" s="19">
        <v>3616260</v>
      </c>
      <c r="D29" s="19">
        <v>3616260</v>
      </c>
      <c r="E29" s="19">
        <v>3616260</v>
      </c>
      <c r="F29" s="19">
        <v>3616260</v>
      </c>
      <c r="G29" s="19">
        <v>3616260</v>
      </c>
      <c r="H29" s="19">
        <v>3616240</v>
      </c>
      <c r="I29" s="19">
        <v>3616260</v>
      </c>
      <c r="J29" s="19">
        <v>3616260</v>
      </c>
      <c r="K29" s="19">
        <v>3616260</v>
      </c>
      <c r="L29" s="19">
        <v>3616260</v>
      </c>
      <c r="M29" s="19">
        <v>3616260</v>
      </c>
      <c r="N29" s="20">
        <v>3616260</v>
      </c>
      <c r="O29" s="21">
        <v>43395100</v>
      </c>
      <c r="P29" s="19">
        <v>46850490</v>
      </c>
      <c r="Q29" s="22">
        <v>49976894</v>
      </c>
    </row>
    <row r="30" spans="1:17" ht="13.5">
      <c r="A30" s="3" t="s">
        <v>24</v>
      </c>
      <c r="B30" s="2"/>
      <c r="C30" s="23">
        <v>5840371</v>
      </c>
      <c r="D30" s="23">
        <v>5840371</v>
      </c>
      <c r="E30" s="23">
        <v>5840371</v>
      </c>
      <c r="F30" s="23">
        <v>5840371</v>
      </c>
      <c r="G30" s="23">
        <v>5840371</v>
      </c>
      <c r="H30" s="23">
        <v>5840343</v>
      </c>
      <c r="I30" s="23">
        <v>5840371</v>
      </c>
      <c r="J30" s="23">
        <v>5840371</v>
      </c>
      <c r="K30" s="23">
        <v>5840371</v>
      </c>
      <c r="L30" s="23">
        <v>5840371</v>
      </c>
      <c r="M30" s="23">
        <v>5840371</v>
      </c>
      <c r="N30" s="24">
        <v>5840371</v>
      </c>
      <c r="O30" s="25">
        <v>70084424</v>
      </c>
      <c r="P30" s="23">
        <v>74486223</v>
      </c>
      <c r="Q30" s="26">
        <v>78958890</v>
      </c>
    </row>
    <row r="31" spans="1:17" ht="13.5">
      <c r="A31" s="3" t="s">
        <v>25</v>
      </c>
      <c r="B31" s="2"/>
      <c r="C31" s="19">
        <v>1209903</v>
      </c>
      <c r="D31" s="19">
        <v>1209903</v>
      </c>
      <c r="E31" s="19">
        <v>1209903</v>
      </c>
      <c r="F31" s="19">
        <v>1209903</v>
      </c>
      <c r="G31" s="19">
        <v>1209903</v>
      </c>
      <c r="H31" s="19">
        <v>1209911</v>
      </c>
      <c r="I31" s="19">
        <v>1209903</v>
      </c>
      <c r="J31" s="19">
        <v>1209903</v>
      </c>
      <c r="K31" s="19">
        <v>1209903</v>
      </c>
      <c r="L31" s="19">
        <v>1209903</v>
      </c>
      <c r="M31" s="19">
        <v>1209903</v>
      </c>
      <c r="N31" s="20">
        <v>1209903</v>
      </c>
      <c r="O31" s="21">
        <v>14518844</v>
      </c>
      <c r="P31" s="19">
        <v>15644263</v>
      </c>
      <c r="Q31" s="22">
        <v>16726460</v>
      </c>
    </row>
    <row r="32" spans="1:17" ht="13.5">
      <c r="A32" s="1" t="s">
        <v>26</v>
      </c>
      <c r="B32" s="2"/>
      <c r="C32" s="16">
        <f aca="true" t="shared" si="6" ref="C32:Q32">SUM(C33:C37)</f>
        <v>2555143</v>
      </c>
      <c r="D32" s="16">
        <f t="shared" si="6"/>
        <v>2555143</v>
      </c>
      <c r="E32" s="16">
        <f>SUM(E33:E37)</f>
        <v>2555143</v>
      </c>
      <c r="F32" s="16">
        <f>SUM(F33:F37)</f>
        <v>2555143</v>
      </c>
      <c r="G32" s="16">
        <f>SUM(G33:G37)</f>
        <v>2555143</v>
      </c>
      <c r="H32" s="16">
        <f>SUM(H33:H37)</f>
        <v>2555131</v>
      </c>
      <c r="I32" s="16">
        <f t="shared" si="6"/>
        <v>2555143</v>
      </c>
      <c r="J32" s="16">
        <f t="shared" si="6"/>
        <v>2555143</v>
      </c>
      <c r="K32" s="16">
        <f t="shared" si="6"/>
        <v>2555143</v>
      </c>
      <c r="L32" s="16">
        <f>SUM(L33:L37)</f>
        <v>2555143</v>
      </c>
      <c r="M32" s="16">
        <f>SUM(M33:M37)</f>
        <v>2555143</v>
      </c>
      <c r="N32" s="27">
        <f t="shared" si="6"/>
        <v>2555143</v>
      </c>
      <c r="O32" s="28">
        <f t="shared" si="6"/>
        <v>30661704</v>
      </c>
      <c r="P32" s="16">
        <f t="shared" si="6"/>
        <v>32523409</v>
      </c>
      <c r="Q32" s="29">
        <f t="shared" si="6"/>
        <v>34827047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2555143</v>
      </c>
      <c r="D35" s="19">
        <v>2555143</v>
      </c>
      <c r="E35" s="19">
        <v>2555143</v>
      </c>
      <c r="F35" s="19">
        <v>2555143</v>
      </c>
      <c r="G35" s="19">
        <v>2555143</v>
      </c>
      <c r="H35" s="19">
        <v>2555131</v>
      </c>
      <c r="I35" s="19">
        <v>2555143</v>
      </c>
      <c r="J35" s="19">
        <v>2555143</v>
      </c>
      <c r="K35" s="19">
        <v>2555143</v>
      </c>
      <c r="L35" s="19">
        <v>2555143</v>
      </c>
      <c r="M35" s="19">
        <v>2555143</v>
      </c>
      <c r="N35" s="20">
        <v>2555143</v>
      </c>
      <c r="O35" s="21">
        <v>30661704</v>
      </c>
      <c r="P35" s="19">
        <v>32523409</v>
      </c>
      <c r="Q35" s="22">
        <v>34827047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5660008</v>
      </c>
      <c r="D38" s="16">
        <f t="shared" si="7"/>
        <v>5660008</v>
      </c>
      <c r="E38" s="16">
        <f>SUM(E39:E41)</f>
        <v>5660008</v>
      </c>
      <c r="F38" s="16">
        <f>SUM(F39:F41)</f>
        <v>5660008</v>
      </c>
      <c r="G38" s="16">
        <f>SUM(G39:G41)</f>
        <v>5660008</v>
      </c>
      <c r="H38" s="16">
        <f>SUM(H39:H41)</f>
        <v>5659996</v>
      </c>
      <c r="I38" s="16">
        <f t="shared" si="7"/>
        <v>5660008</v>
      </c>
      <c r="J38" s="16">
        <f t="shared" si="7"/>
        <v>5660008</v>
      </c>
      <c r="K38" s="16">
        <f t="shared" si="7"/>
        <v>5660008</v>
      </c>
      <c r="L38" s="16">
        <f>SUM(L39:L41)</f>
        <v>5660008</v>
      </c>
      <c r="M38" s="16">
        <f>SUM(M39:M41)</f>
        <v>5660008</v>
      </c>
      <c r="N38" s="27">
        <f t="shared" si="7"/>
        <v>5660008</v>
      </c>
      <c r="O38" s="28">
        <f t="shared" si="7"/>
        <v>67920084</v>
      </c>
      <c r="P38" s="16">
        <f t="shared" si="7"/>
        <v>71223493</v>
      </c>
      <c r="Q38" s="29">
        <f t="shared" si="7"/>
        <v>76320128</v>
      </c>
    </row>
    <row r="39" spans="1:17" ht="13.5">
      <c r="A39" s="3" t="s">
        <v>33</v>
      </c>
      <c r="B39" s="2"/>
      <c r="C39" s="19">
        <v>4291257</v>
      </c>
      <c r="D39" s="19">
        <v>4291257</v>
      </c>
      <c r="E39" s="19">
        <v>4291257</v>
      </c>
      <c r="F39" s="19">
        <v>4291257</v>
      </c>
      <c r="G39" s="19">
        <v>4291257</v>
      </c>
      <c r="H39" s="19">
        <v>4291239</v>
      </c>
      <c r="I39" s="19">
        <v>4291257</v>
      </c>
      <c r="J39" s="19">
        <v>4291257</v>
      </c>
      <c r="K39" s="19">
        <v>4291257</v>
      </c>
      <c r="L39" s="19">
        <v>4291257</v>
      </c>
      <c r="M39" s="19">
        <v>4291257</v>
      </c>
      <c r="N39" s="20">
        <v>4291257</v>
      </c>
      <c r="O39" s="21">
        <v>51495066</v>
      </c>
      <c r="P39" s="19">
        <v>55153983</v>
      </c>
      <c r="Q39" s="22">
        <v>59110885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1368751</v>
      </c>
      <c r="D41" s="19">
        <v>1368751</v>
      </c>
      <c r="E41" s="19">
        <v>1368751</v>
      </c>
      <c r="F41" s="19">
        <v>1368751</v>
      </c>
      <c r="G41" s="19">
        <v>1368751</v>
      </c>
      <c r="H41" s="19">
        <v>1368757</v>
      </c>
      <c r="I41" s="19">
        <v>1368751</v>
      </c>
      <c r="J41" s="19">
        <v>1368751</v>
      </c>
      <c r="K41" s="19">
        <v>1368751</v>
      </c>
      <c r="L41" s="19">
        <v>1368751</v>
      </c>
      <c r="M41" s="19">
        <v>1368751</v>
      </c>
      <c r="N41" s="20">
        <v>1368751</v>
      </c>
      <c r="O41" s="21">
        <v>16425018</v>
      </c>
      <c r="P41" s="19">
        <v>16069510</v>
      </c>
      <c r="Q41" s="22">
        <v>17209243</v>
      </c>
    </row>
    <row r="42" spans="1:17" ht="13.5">
      <c r="A42" s="1" t="s">
        <v>36</v>
      </c>
      <c r="B42" s="4"/>
      <c r="C42" s="16">
        <f aca="true" t="shared" si="8" ref="C42:Q42">SUM(C43:C46)</f>
        <v>9551122</v>
      </c>
      <c r="D42" s="16">
        <f t="shared" si="8"/>
        <v>9551122</v>
      </c>
      <c r="E42" s="16">
        <f>SUM(E43:E46)</f>
        <v>9551122</v>
      </c>
      <c r="F42" s="16">
        <f>SUM(F43:F46)</f>
        <v>9551122</v>
      </c>
      <c r="G42" s="16">
        <f>SUM(G43:G46)</f>
        <v>9551122</v>
      </c>
      <c r="H42" s="16">
        <f>SUM(H43:H46)</f>
        <v>9551120</v>
      </c>
      <c r="I42" s="16">
        <f t="shared" si="8"/>
        <v>9551122</v>
      </c>
      <c r="J42" s="16">
        <f t="shared" si="8"/>
        <v>9551122</v>
      </c>
      <c r="K42" s="16">
        <f t="shared" si="8"/>
        <v>9551122</v>
      </c>
      <c r="L42" s="16">
        <f>SUM(L43:L46)</f>
        <v>9551122</v>
      </c>
      <c r="M42" s="16">
        <f>SUM(M43:M46)</f>
        <v>9551122</v>
      </c>
      <c r="N42" s="27">
        <f t="shared" si="8"/>
        <v>9551122</v>
      </c>
      <c r="O42" s="28">
        <f t="shared" si="8"/>
        <v>114613462</v>
      </c>
      <c r="P42" s="16">
        <f t="shared" si="8"/>
        <v>137777748</v>
      </c>
      <c r="Q42" s="29">
        <f t="shared" si="8"/>
        <v>152381209</v>
      </c>
    </row>
    <row r="43" spans="1:17" ht="13.5">
      <c r="A43" s="3" t="s">
        <v>37</v>
      </c>
      <c r="B43" s="2"/>
      <c r="C43" s="19">
        <v>50000</v>
      </c>
      <c r="D43" s="19">
        <v>50000</v>
      </c>
      <c r="E43" s="19">
        <v>50000</v>
      </c>
      <c r="F43" s="19">
        <v>50000</v>
      </c>
      <c r="G43" s="19">
        <v>50000</v>
      </c>
      <c r="H43" s="19">
        <v>50000</v>
      </c>
      <c r="I43" s="19">
        <v>50000</v>
      </c>
      <c r="J43" s="19">
        <v>50000</v>
      </c>
      <c r="K43" s="19">
        <v>50000</v>
      </c>
      <c r="L43" s="19">
        <v>50000</v>
      </c>
      <c r="M43" s="19">
        <v>50000</v>
      </c>
      <c r="N43" s="20">
        <v>50000</v>
      </c>
      <c r="O43" s="21">
        <v>600000</v>
      </c>
      <c r="P43" s="19">
        <v>750000</v>
      </c>
      <c r="Q43" s="22">
        <v>800000</v>
      </c>
    </row>
    <row r="44" spans="1:17" ht="13.5">
      <c r="A44" s="3" t="s">
        <v>38</v>
      </c>
      <c r="B44" s="2"/>
      <c r="C44" s="19">
        <v>9501122</v>
      </c>
      <c r="D44" s="19">
        <v>9501122</v>
      </c>
      <c r="E44" s="19">
        <v>9501122</v>
      </c>
      <c r="F44" s="19">
        <v>9501122</v>
      </c>
      <c r="G44" s="19">
        <v>9501122</v>
      </c>
      <c r="H44" s="19">
        <v>9501120</v>
      </c>
      <c r="I44" s="19">
        <v>9501122</v>
      </c>
      <c r="J44" s="19">
        <v>9501122</v>
      </c>
      <c r="K44" s="19">
        <v>9501122</v>
      </c>
      <c r="L44" s="19">
        <v>9501122</v>
      </c>
      <c r="M44" s="19">
        <v>9501122</v>
      </c>
      <c r="N44" s="20">
        <v>9501122</v>
      </c>
      <c r="O44" s="21">
        <v>114013462</v>
      </c>
      <c r="P44" s="19">
        <v>137027748</v>
      </c>
      <c r="Q44" s="22">
        <v>151581209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28432807</v>
      </c>
      <c r="D48" s="41">
        <f t="shared" si="9"/>
        <v>28432807</v>
      </c>
      <c r="E48" s="41">
        <f>+E28+E32+E38+E42+E47</f>
        <v>28432807</v>
      </c>
      <c r="F48" s="41">
        <f>+F28+F32+F38+F42+F47</f>
        <v>28432807</v>
      </c>
      <c r="G48" s="41">
        <f>+G28+G32+G38+G42+G47</f>
        <v>28432807</v>
      </c>
      <c r="H48" s="41">
        <f>+H28+H32+H38+H42+H47</f>
        <v>28432741</v>
      </c>
      <c r="I48" s="41">
        <f t="shared" si="9"/>
        <v>28432807</v>
      </c>
      <c r="J48" s="41">
        <f t="shared" si="9"/>
        <v>28432807</v>
      </c>
      <c r="K48" s="41">
        <f t="shared" si="9"/>
        <v>28432807</v>
      </c>
      <c r="L48" s="41">
        <f>+L28+L32+L38+L42+L47</f>
        <v>28432807</v>
      </c>
      <c r="M48" s="41">
        <f>+M28+M32+M38+M42+M47</f>
        <v>28432807</v>
      </c>
      <c r="N48" s="42">
        <f t="shared" si="9"/>
        <v>28432807</v>
      </c>
      <c r="O48" s="43">
        <f t="shared" si="9"/>
        <v>341193618</v>
      </c>
      <c r="P48" s="41">
        <f t="shared" si="9"/>
        <v>378505626</v>
      </c>
      <c r="Q48" s="44">
        <f t="shared" si="9"/>
        <v>409190628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29543112</v>
      </c>
      <c r="D49" s="45">
        <f t="shared" si="10"/>
        <v>29543112</v>
      </c>
      <c r="E49" s="45">
        <f t="shared" si="10"/>
        <v>29543112</v>
      </c>
      <c r="F49" s="45">
        <f t="shared" si="10"/>
        <v>29543112</v>
      </c>
      <c r="G49" s="45">
        <f t="shared" si="10"/>
        <v>29543112</v>
      </c>
      <c r="H49" s="45">
        <f t="shared" si="10"/>
        <v>29543199</v>
      </c>
      <c r="I49" s="45">
        <f t="shared" si="10"/>
        <v>29543112</v>
      </c>
      <c r="J49" s="45">
        <f t="shared" si="10"/>
        <v>29543112</v>
      </c>
      <c r="K49" s="45">
        <f t="shared" si="10"/>
        <v>29543112</v>
      </c>
      <c r="L49" s="45">
        <f>+L25-L48</f>
        <v>29543112</v>
      </c>
      <c r="M49" s="45">
        <f>+M25-M48</f>
        <v>29543112</v>
      </c>
      <c r="N49" s="46">
        <f t="shared" si="10"/>
        <v>29543112</v>
      </c>
      <c r="O49" s="47">
        <f t="shared" si="10"/>
        <v>354517431</v>
      </c>
      <c r="P49" s="45">
        <f t="shared" si="10"/>
        <v>366789930</v>
      </c>
      <c r="Q49" s="48">
        <f t="shared" si="10"/>
        <v>491443825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31101939</v>
      </c>
      <c r="D5" s="16">
        <f t="shared" si="0"/>
        <v>39301317</v>
      </c>
      <c r="E5" s="16">
        <f t="shared" si="0"/>
        <v>33981160</v>
      </c>
      <c r="F5" s="16">
        <f t="shared" si="0"/>
        <v>31062642</v>
      </c>
      <c r="G5" s="16">
        <f t="shared" si="0"/>
        <v>38322887</v>
      </c>
      <c r="H5" s="16">
        <f t="shared" si="0"/>
        <v>29128862</v>
      </c>
      <c r="I5" s="16">
        <f t="shared" si="0"/>
        <v>46426454</v>
      </c>
      <c r="J5" s="16">
        <f t="shared" si="0"/>
        <v>35284211</v>
      </c>
      <c r="K5" s="16">
        <f t="shared" si="0"/>
        <v>29128862</v>
      </c>
      <c r="L5" s="16">
        <f>SUM(L6:L8)</f>
        <v>32546587</v>
      </c>
      <c r="M5" s="16">
        <f>SUM(M6:M8)</f>
        <v>34657058</v>
      </c>
      <c r="N5" s="17">
        <f t="shared" si="0"/>
        <v>34657227</v>
      </c>
      <c r="O5" s="18">
        <f t="shared" si="0"/>
        <v>415599206</v>
      </c>
      <c r="P5" s="16">
        <f t="shared" si="0"/>
        <v>443654161</v>
      </c>
      <c r="Q5" s="17">
        <f t="shared" si="0"/>
        <v>473953266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31101939</v>
      </c>
      <c r="D7" s="23">
        <v>39301317</v>
      </c>
      <c r="E7" s="23">
        <v>33981160</v>
      </c>
      <c r="F7" s="23">
        <v>31062642</v>
      </c>
      <c r="G7" s="23">
        <v>38322887</v>
      </c>
      <c r="H7" s="23">
        <v>29128862</v>
      </c>
      <c r="I7" s="23">
        <v>46426454</v>
      </c>
      <c r="J7" s="23">
        <v>35284211</v>
      </c>
      <c r="K7" s="23">
        <v>29128862</v>
      </c>
      <c r="L7" s="23">
        <v>32546587</v>
      </c>
      <c r="M7" s="23">
        <v>34657058</v>
      </c>
      <c r="N7" s="24">
        <v>34657227</v>
      </c>
      <c r="O7" s="25">
        <v>415599206</v>
      </c>
      <c r="P7" s="23">
        <v>443654161</v>
      </c>
      <c r="Q7" s="26">
        <v>473953266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69169</v>
      </c>
      <c r="D9" s="16">
        <f t="shared" si="1"/>
        <v>69169</v>
      </c>
      <c r="E9" s="16">
        <f t="shared" si="1"/>
        <v>69169</v>
      </c>
      <c r="F9" s="16">
        <f t="shared" si="1"/>
        <v>69169</v>
      </c>
      <c r="G9" s="16">
        <f t="shared" si="1"/>
        <v>69169</v>
      </c>
      <c r="H9" s="16">
        <f t="shared" si="1"/>
        <v>69169</v>
      </c>
      <c r="I9" s="16">
        <f t="shared" si="1"/>
        <v>69169</v>
      </c>
      <c r="J9" s="16">
        <f t="shared" si="1"/>
        <v>69169</v>
      </c>
      <c r="K9" s="16">
        <f t="shared" si="1"/>
        <v>69169</v>
      </c>
      <c r="L9" s="16">
        <f>SUM(L10:L14)</f>
        <v>69169</v>
      </c>
      <c r="M9" s="16">
        <f>SUM(M10:M14)</f>
        <v>69169</v>
      </c>
      <c r="N9" s="27">
        <f t="shared" si="1"/>
        <v>69169</v>
      </c>
      <c r="O9" s="28">
        <f t="shared" si="1"/>
        <v>830028</v>
      </c>
      <c r="P9" s="16">
        <f t="shared" si="1"/>
        <v>874850</v>
      </c>
      <c r="Q9" s="29">
        <f t="shared" si="1"/>
        <v>922091</v>
      </c>
    </row>
    <row r="10" spans="1:17" ht="13.5">
      <c r="A10" s="3" t="s">
        <v>27</v>
      </c>
      <c r="B10" s="2"/>
      <c r="C10" s="19">
        <v>69169</v>
      </c>
      <c r="D10" s="19">
        <v>69169</v>
      </c>
      <c r="E10" s="19">
        <v>69169</v>
      </c>
      <c r="F10" s="19">
        <v>69169</v>
      </c>
      <c r="G10" s="19">
        <v>69169</v>
      </c>
      <c r="H10" s="19">
        <v>69169</v>
      </c>
      <c r="I10" s="19">
        <v>69169</v>
      </c>
      <c r="J10" s="19">
        <v>69169</v>
      </c>
      <c r="K10" s="19">
        <v>69169</v>
      </c>
      <c r="L10" s="19">
        <v>69169</v>
      </c>
      <c r="M10" s="19">
        <v>69169</v>
      </c>
      <c r="N10" s="20">
        <v>69169</v>
      </c>
      <c r="O10" s="21">
        <v>830028</v>
      </c>
      <c r="P10" s="19">
        <v>874850</v>
      </c>
      <c r="Q10" s="22">
        <v>922091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9587801</v>
      </c>
      <c r="D15" s="16">
        <f t="shared" si="2"/>
        <v>9587789</v>
      </c>
      <c r="E15" s="16">
        <f t="shared" si="2"/>
        <v>9587789</v>
      </c>
      <c r="F15" s="16">
        <f t="shared" si="2"/>
        <v>9587789</v>
      </c>
      <c r="G15" s="16">
        <f t="shared" si="2"/>
        <v>9587789</v>
      </c>
      <c r="H15" s="16">
        <f t="shared" si="2"/>
        <v>9587789</v>
      </c>
      <c r="I15" s="16">
        <f t="shared" si="2"/>
        <v>9587789</v>
      </c>
      <c r="J15" s="16">
        <f t="shared" si="2"/>
        <v>9587789</v>
      </c>
      <c r="K15" s="16">
        <f t="shared" si="2"/>
        <v>9587789</v>
      </c>
      <c r="L15" s="16">
        <f>SUM(L16:L18)</f>
        <v>9587789</v>
      </c>
      <c r="M15" s="16">
        <f>SUM(M16:M18)</f>
        <v>9587789</v>
      </c>
      <c r="N15" s="27">
        <f t="shared" si="2"/>
        <v>9587829</v>
      </c>
      <c r="O15" s="28">
        <f t="shared" si="2"/>
        <v>115053520</v>
      </c>
      <c r="P15" s="16">
        <f t="shared" si="2"/>
        <v>121694290</v>
      </c>
      <c r="Q15" s="29">
        <f t="shared" si="2"/>
        <v>131241858</v>
      </c>
    </row>
    <row r="16" spans="1:17" ht="13.5">
      <c r="A16" s="3" t="s">
        <v>33</v>
      </c>
      <c r="B16" s="2"/>
      <c r="C16" s="19">
        <v>9565008</v>
      </c>
      <c r="D16" s="19">
        <v>9564996</v>
      </c>
      <c r="E16" s="19">
        <v>9564996</v>
      </c>
      <c r="F16" s="19">
        <v>9564996</v>
      </c>
      <c r="G16" s="19">
        <v>9564996</v>
      </c>
      <c r="H16" s="19">
        <v>9564996</v>
      </c>
      <c r="I16" s="19">
        <v>9564996</v>
      </c>
      <c r="J16" s="19">
        <v>9564996</v>
      </c>
      <c r="K16" s="19">
        <v>9564996</v>
      </c>
      <c r="L16" s="19">
        <v>9564996</v>
      </c>
      <c r="M16" s="19">
        <v>9564996</v>
      </c>
      <c r="N16" s="20">
        <v>9565032</v>
      </c>
      <c r="O16" s="21">
        <v>114780000</v>
      </c>
      <c r="P16" s="19">
        <v>121406000</v>
      </c>
      <c r="Q16" s="22">
        <v>130938000</v>
      </c>
    </row>
    <row r="17" spans="1:17" ht="13.5">
      <c r="A17" s="3" t="s">
        <v>34</v>
      </c>
      <c r="B17" s="2"/>
      <c r="C17" s="19">
        <v>22793</v>
      </c>
      <c r="D17" s="19">
        <v>22793</v>
      </c>
      <c r="E17" s="19">
        <v>22793</v>
      </c>
      <c r="F17" s="19">
        <v>22793</v>
      </c>
      <c r="G17" s="19">
        <v>22793</v>
      </c>
      <c r="H17" s="19">
        <v>22793</v>
      </c>
      <c r="I17" s="19">
        <v>22793</v>
      </c>
      <c r="J17" s="19">
        <v>22793</v>
      </c>
      <c r="K17" s="19">
        <v>22793</v>
      </c>
      <c r="L17" s="19">
        <v>22793</v>
      </c>
      <c r="M17" s="19">
        <v>22793</v>
      </c>
      <c r="N17" s="20">
        <v>22797</v>
      </c>
      <c r="O17" s="21">
        <v>273520</v>
      </c>
      <c r="P17" s="19">
        <v>288290</v>
      </c>
      <c r="Q17" s="22">
        <v>303858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8199147</v>
      </c>
      <c r="D19" s="16">
        <f t="shared" si="3"/>
        <v>8141837</v>
      </c>
      <c r="E19" s="16">
        <f t="shared" si="3"/>
        <v>8138397</v>
      </c>
      <c r="F19" s="16">
        <f t="shared" si="3"/>
        <v>6993909</v>
      </c>
      <c r="G19" s="16">
        <f t="shared" si="3"/>
        <v>9440694</v>
      </c>
      <c r="H19" s="16">
        <f t="shared" si="3"/>
        <v>6904831</v>
      </c>
      <c r="I19" s="16">
        <f t="shared" si="3"/>
        <v>9367957</v>
      </c>
      <c r="J19" s="16">
        <f t="shared" si="3"/>
        <v>8213912</v>
      </c>
      <c r="K19" s="16">
        <f t="shared" si="3"/>
        <v>6896364</v>
      </c>
      <c r="L19" s="16">
        <f>SUM(L20:L23)</f>
        <v>17812812</v>
      </c>
      <c r="M19" s="16">
        <f>SUM(M20:M23)</f>
        <v>17142869</v>
      </c>
      <c r="N19" s="27">
        <f t="shared" si="3"/>
        <v>17142925</v>
      </c>
      <c r="O19" s="28">
        <f t="shared" si="3"/>
        <v>124395654</v>
      </c>
      <c r="P19" s="16">
        <f t="shared" si="3"/>
        <v>128429913</v>
      </c>
      <c r="Q19" s="29">
        <f t="shared" si="3"/>
        <v>135713708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8199147</v>
      </c>
      <c r="D21" s="19">
        <v>8141837</v>
      </c>
      <c r="E21" s="19">
        <v>8138397</v>
      </c>
      <c r="F21" s="19">
        <v>6993909</v>
      </c>
      <c r="G21" s="19">
        <v>9440694</v>
      </c>
      <c r="H21" s="19">
        <v>6904831</v>
      </c>
      <c r="I21" s="19">
        <v>9367957</v>
      </c>
      <c r="J21" s="19">
        <v>8213912</v>
      </c>
      <c r="K21" s="19">
        <v>6896364</v>
      </c>
      <c r="L21" s="19">
        <v>17812812</v>
      </c>
      <c r="M21" s="19">
        <v>17142869</v>
      </c>
      <c r="N21" s="20">
        <v>17142925</v>
      </c>
      <c r="O21" s="21">
        <v>124395654</v>
      </c>
      <c r="P21" s="19">
        <v>128429913</v>
      </c>
      <c r="Q21" s="22">
        <v>135713708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48958056</v>
      </c>
      <c r="D25" s="41">
        <f t="shared" si="4"/>
        <v>57100112</v>
      </c>
      <c r="E25" s="41">
        <f t="shared" si="4"/>
        <v>51776515</v>
      </c>
      <c r="F25" s="41">
        <f t="shared" si="4"/>
        <v>47713509</v>
      </c>
      <c r="G25" s="41">
        <f t="shared" si="4"/>
        <v>57420539</v>
      </c>
      <c r="H25" s="41">
        <f t="shared" si="4"/>
        <v>45690651</v>
      </c>
      <c r="I25" s="41">
        <f t="shared" si="4"/>
        <v>65451369</v>
      </c>
      <c r="J25" s="41">
        <f t="shared" si="4"/>
        <v>53155081</v>
      </c>
      <c r="K25" s="41">
        <f t="shared" si="4"/>
        <v>45682184</v>
      </c>
      <c r="L25" s="41">
        <f>+L5+L9+L15+L19+L24</f>
        <v>60016357</v>
      </c>
      <c r="M25" s="41">
        <f>+M5+M9+M15+M19+M24</f>
        <v>61456885</v>
      </c>
      <c r="N25" s="42">
        <f t="shared" si="4"/>
        <v>61457150</v>
      </c>
      <c r="O25" s="43">
        <f t="shared" si="4"/>
        <v>655878408</v>
      </c>
      <c r="P25" s="41">
        <f t="shared" si="4"/>
        <v>694653214</v>
      </c>
      <c r="Q25" s="44">
        <f t="shared" si="4"/>
        <v>741830923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18807984</v>
      </c>
      <c r="D28" s="16">
        <f t="shared" si="5"/>
        <v>15995905</v>
      </c>
      <c r="E28" s="16">
        <f>SUM(E29:E31)</f>
        <v>24367823</v>
      </c>
      <c r="F28" s="16">
        <f>SUM(F29:F31)</f>
        <v>22105751</v>
      </c>
      <c r="G28" s="16">
        <f>SUM(G29:G31)</f>
        <v>27756228</v>
      </c>
      <c r="H28" s="16">
        <f>SUM(H29:H31)</f>
        <v>10857183</v>
      </c>
      <c r="I28" s="16">
        <f t="shared" si="5"/>
        <v>34890652</v>
      </c>
      <c r="J28" s="16">
        <f t="shared" si="5"/>
        <v>21023815</v>
      </c>
      <c r="K28" s="16">
        <f t="shared" si="5"/>
        <v>23395319</v>
      </c>
      <c r="L28" s="16">
        <f>SUM(L29:L31)</f>
        <v>15620965</v>
      </c>
      <c r="M28" s="16">
        <f>SUM(M29:M31)</f>
        <v>19088947</v>
      </c>
      <c r="N28" s="17">
        <f t="shared" si="5"/>
        <v>15404622</v>
      </c>
      <c r="O28" s="18">
        <f t="shared" si="5"/>
        <v>249315194</v>
      </c>
      <c r="P28" s="16">
        <f t="shared" si="5"/>
        <v>262617391</v>
      </c>
      <c r="Q28" s="17">
        <f t="shared" si="5"/>
        <v>278659350</v>
      </c>
    </row>
    <row r="29" spans="1:17" ht="13.5">
      <c r="A29" s="3" t="s">
        <v>23</v>
      </c>
      <c r="B29" s="2"/>
      <c r="C29" s="19">
        <v>3365968</v>
      </c>
      <c r="D29" s="19">
        <v>3034631</v>
      </c>
      <c r="E29" s="19">
        <v>3182839</v>
      </c>
      <c r="F29" s="19">
        <v>3652075</v>
      </c>
      <c r="G29" s="19">
        <v>4033847</v>
      </c>
      <c r="H29" s="19">
        <v>2927353</v>
      </c>
      <c r="I29" s="19">
        <v>4619591</v>
      </c>
      <c r="J29" s="19">
        <v>3457846</v>
      </c>
      <c r="K29" s="19">
        <v>3318889</v>
      </c>
      <c r="L29" s="19">
        <v>2948171</v>
      </c>
      <c r="M29" s="19">
        <v>3405495</v>
      </c>
      <c r="N29" s="20">
        <v>3211449</v>
      </c>
      <c r="O29" s="21">
        <v>41158154</v>
      </c>
      <c r="P29" s="19">
        <v>43670476</v>
      </c>
      <c r="Q29" s="22">
        <v>46666729</v>
      </c>
    </row>
    <row r="30" spans="1:17" ht="13.5">
      <c r="A30" s="3" t="s">
        <v>24</v>
      </c>
      <c r="B30" s="2"/>
      <c r="C30" s="23">
        <v>15141451</v>
      </c>
      <c r="D30" s="23">
        <v>12676567</v>
      </c>
      <c r="E30" s="23">
        <v>20691076</v>
      </c>
      <c r="F30" s="23">
        <v>18168000</v>
      </c>
      <c r="G30" s="23">
        <v>23195229</v>
      </c>
      <c r="H30" s="23">
        <v>7649795</v>
      </c>
      <c r="I30" s="23">
        <v>29841661</v>
      </c>
      <c r="J30" s="23">
        <v>17187688</v>
      </c>
      <c r="K30" s="23">
        <v>19754987</v>
      </c>
      <c r="L30" s="23">
        <v>12392759</v>
      </c>
      <c r="M30" s="23">
        <v>15188451</v>
      </c>
      <c r="N30" s="24">
        <v>11913140</v>
      </c>
      <c r="O30" s="25">
        <v>203800804</v>
      </c>
      <c r="P30" s="23">
        <v>214312770</v>
      </c>
      <c r="Q30" s="26">
        <v>227063437</v>
      </c>
    </row>
    <row r="31" spans="1:17" ht="13.5">
      <c r="A31" s="3" t="s">
        <v>25</v>
      </c>
      <c r="B31" s="2"/>
      <c r="C31" s="19">
        <v>300565</v>
      </c>
      <c r="D31" s="19">
        <v>284707</v>
      </c>
      <c r="E31" s="19">
        <v>493908</v>
      </c>
      <c r="F31" s="19">
        <v>285676</v>
      </c>
      <c r="G31" s="19">
        <v>527152</v>
      </c>
      <c r="H31" s="19">
        <v>280035</v>
      </c>
      <c r="I31" s="19">
        <v>429400</v>
      </c>
      <c r="J31" s="19">
        <v>378281</v>
      </c>
      <c r="K31" s="19">
        <v>321443</v>
      </c>
      <c r="L31" s="19">
        <v>280035</v>
      </c>
      <c r="M31" s="19">
        <v>495001</v>
      </c>
      <c r="N31" s="20">
        <v>280033</v>
      </c>
      <c r="O31" s="21">
        <v>4356236</v>
      </c>
      <c r="P31" s="19">
        <v>4634145</v>
      </c>
      <c r="Q31" s="22">
        <v>4929184</v>
      </c>
    </row>
    <row r="32" spans="1:17" ht="13.5">
      <c r="A32" s="1" t="s">
        <v>26</v>
      </c>
      <c r="B32" s="2"/>
      <c r="C32" s="16">
        <f aca="true" t="shared" si="6" ref="C32:Q32">SUM(C33:C37)</f>
        <v>1468202</v>
      </c>
      <c r="D32" s="16">
        <f t="shared" si="6"/>
        <v>1472839</v>
      </c>
      <c r="E32" s="16">
        <f>SUM(E33:E37)</f>
        <v>1511492</v>
      </c>
      <c r="F32" s="16">
        <f>SUM(F33:F37)</f>
        <v>1620000</v>
      </c>
      <c r="G32" s="16">
        <f>SUM(G33:G37)</f>
        <v>2062337</v>
      </c>
      <c r="H32" s="16">
        <f>SUM(H33:H37)</f>
        <v>1449887</v>
      </c>
      <c r="I32" s="16">
        <f t="shared" si="6"/>
        <v>1902191</v>
      </c>
      <c r="J32" s="16">
        <f t="shared" si="6"/>
        <v>1458976</v>
      </c>
      <c r="K32" s="16">
        <f t="shared" si="6"/>
        <v>1484294</v>
      </c>
      <c r="L32" s="16">
        <f>SUM(L33:L37)</f>
        <v>1481850</v>
      </c>
      <c r="M32" s="16">
        <f>SUM(M33:M37)</f>
        <v>1541987</v>
      </c>
      <c r="N32" s="27">
        <f t="shared" si="6"/>
        <v>1606160</v>
      </c>
      <c r="O32" s="28">
        <f t="shared" si="6"/>
        <v>19060215</v>
      </c>
      <c r="P32" s="16">
        <f t="shared" si="6"/>
        <v>20149775</v>
      </c>
      <c r="Q32" s="29">
        <f t="shared" si="6"/>
        <v>21365775</v>
      </c>
    </row>
    <row r="33" spans="1:17" ht="13.5">
      <c r="A33" s="3" t="s">
        <v>27</v>
      </c>
      <c r="B33" s="2"/>
      <c r="C33" s="19">
        <v>212471</v>
      </c>
      <c r="D33" s="19">
        <v>214520</v>
      </c>
      <c r="E33" s="19">
        <v>207174</v>
      </c>
      <c r="F33" s="19">
        <v>211320</v>
      </c>
      <c r="G33" s="19">
        <v>222475</v>
      </c>
      <c r="H33" s="19">
        <v>205788</v>
      </c>
      <c r="I33" s="19">
        <v>368911</v>
      </c>
      <c r="J33" s="19">
        <v>208920</v>
      </c>
      <c r="K33" s="19">
        <v>205788</v>
      </c>
      <c r="L33" s="19">
        <v>205788</v>
      </c>
      <c r="M33" s="19">
        <v>205788</v>
      </c>
      <c r="N33" s="20">
        <v>205796</v>
      </c>
      <c r="O33" s="21">
        <v>2674739</v>
      </c>
      <c r="P33" s="19">
        <v>2820220</v>
      </c>
      <c r="Q33" s="22">
        <v>3037217</v>
      </c>
    </row>
    <row r="34" spans="1:17" ht="13.5">
      <c r="A34" s="3" t="s">
        <v>28</v>
      </c>
      <c r="B34" s="2"/>
      <c r="C34" s="19">
        <v>1208712</v>
      </c>
      <c r="D34" s="19">
        <v>1210721</v>
      </c>
      <c r="E34" s="19">
        <v>1257305</v>
      </c>
      <c r="F34" s="19">
        <v>1359481</v>
      </c>
      <c r="G34" s="19">
        <v>1792849</v>
      </c>
      <c r="H34" s="19">
        <v>1197833</v>
      </c>
      <c r="I34" s="19">
        <v>1485509</v>
      </c>
      <c r="J34" s="19">
        <v>1203035</v>
      </c>
      <c r="K34" s="19">
        <v>1215849</v>
      </c>
      <c r="L34" s="19">
        <v>1197833</v>
      </c>
      <c r="M34" s="19">
        <v>1281737</v>
      </c>
      <c r="N34" s="20">
        <v>1354097</v>
      </c>
      <c r="O34" s="21">
        <v>15764961</v>
      </c>
      <c r="P34" s="19">
        <v>16668571</v>
      </c>
      <c r="Q34" s="22">
        <v>17624455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47019</v>
      </c>
      <c r="D37" s="23">
        <v>47598</v>
      </c>
      <c r="E37" s="23">
        <v>47013</v>
      </c>
      <c r="F37" s="23">
        <v>49199</v>
      </c>
      <c r="G37" s="23">
        <v>47013</v>
      </c>
      <c r="H37" s="23">
        <v>46266</v>
      </c>
      <c r="I37" s="23">
        <v>47771</v>
      </c>
      <c r="J37" s="23">
        <v>47021</v>
      </c>
      <c r="K37" s="23">
        <v>62657</v>
      </c>
      <c r="L37" s="23">
        <v>78229</v>
      </c>
      <c r="M37" s="23">
        <v>54462</v>
      </c>
      <c r="N37" s="24">
        <v>46267</v>
      </c>
      <c r="O37" s="25">
        <v>620515</v>
      </c>
      <c r="P37" s="23">
        <v>660984</v>
      </c>
      <c r="Q37" s="26">
        <v>704103</v>
      </c>
    </row>
    <row r="38" spans="1:17" ht="13.5">
      <c r="A38" s="1" t="s">
        <v>32</v>
      </c>
      <c r="B38" s="4"/>
      <c r="C38" s="16">
        <f aca="true" t="shared" si="7" ref="C38:Q38">SUM(C39:C41)</f>
        <v>3485577</v>
      </c>
      <c r="D38" s="16">
        <f t="shared" si="7"/>
        <v>3641204</v>
      </c>
      <c r="E38" s="16">
        <f>SUM(E39:E41)</f>
        <v>3510755</v>
      </c>
      <c r="F38" s="16">
        <f>SUM(F39:F41)</f>
        <v>3994397</v>
      </c>
      <c r="G38" s="16">
        <f>SUM(G39:G41)</f>
        <v>4795030</v>
      </c>
      <c r="H38" s="16">
        <f>SUM(H39:H41)</f>
        <v>3436386</v>
      </c>
      <c r="I38" s="16">
        <f t="shared" si="7"/>
        <v>4037883</v>
      </c>
      <c r="J38" s="16">
        <f t="shared" si="7"/>
        <v>3681585</v>
      </c>
      <c r="K38" s="16">
        <f t="shared" si="7"/>
        <v>3673364</v>
      </c>
      <c r="L38" s="16">
        <f>SUM(L39:L41)</f>
        <v>3699386</v>
      </c>
      <c r="M38" s="16">
        <f>SUM(M39:M41)</f>
        <v>3713200</v>
      </c>
      <c r="N38" s="27">
        <f t="shared" si="7"/>
        <v>3699345</v>
      </c>
      <c r="O38" s="28">
        <f t="shared" si="7"/>
        <v>45368112</v>
      </c>
      <c r="P38" s="16">
        <f t="shared" si="7"/>
        <v>48217243</v>
      </c>
      <c r="Q38" s="29">
        <f t="shared" si="7"/>
        <v>51228562</v>
      </c>
    </row>
    <row r="39" spans="1:17" ht="13.5">
      <c r="A39" s="3" t="s">
        <v>33</v>
      </c>
      <c r="B39" s="2"/>
      <c r="C39" s="19">
        <v>847030</v>
      </c>
      <c r="D39" s="19">
        <v>1001117</v>
      </c>
      <c r="E39" s="19">
        <v>853124</v>
      </c>
      <c r="F39" s="19">
        <v>948593</v>
      </c>
      <c r="G39" s="19">
        <v>1512492</v>
      </c>
      <c r="H39" s="19">
        <v>812684</v>
      </c>
      <c r="I39" s="19">
        <v>1180355</v>
      </c>
      <c r="J39" s="19">
        <v>1039697</v>
      </c>
      <c r="K39" s="19">
        <v>1049662</v>
      </c>
      <c r="L39" s="19">
        <v>1075684</v>
      </c>
      <c r="M39" s="19">
        <v>1066510</v>
      </c>
      <c r="N39" s="20">
        <v>1055930</v>
      </c>
      <c r="O39" s="21">
        <v>12442878</v>
      </c>
      <c r="P39" s="19">
        <v>13250073</v>
      </c>
      <c r="Q39" s="22">
        <v>14096577</v>
      </c>
    </row>
    <row r="40" spans="1:17" ht="13.5">
      <c r="A40" s="3" t="s">
        <v>34</v>
      </c>
      <c r="B40" s="2"/>
      <c r="C40" s="19">
        <v>2638547</v>
      </c>
      <c r="D40" s="19">
        <v>2640087</v>
      </c>
      <c r="E40" s="19">
        <v>2657631</v>
      </c>
      <c r="F40" s="19">
        <v>3045804</v>
      </c>
      <c r="G40" s="19">
        <v>3282538</v>
      </c>
      <c r="H40" s="19">
        <v>2623702</v>
      </c>
      <c r="I40" s="19">
        <v>2857528</v>
      </c>
      <c r="J40" s="19">
        <v>2641888</v>
      </c>
      <c r="K40" s="19">
        <v>2623702</v>
      </c>
      <c r="L40" s="19">
        <v>2623702</v>
      </c>
      <c r="M40" s="19">
        <v>2646690</v>
      </c>
      <c r="N40" s="20">
        <v>2643415</v>
      </c>
      <c r="O40" s="21">
        <v>32925234</v>
      </c>
      <c r="P40" s="19">
        <v>34967170</v>
      </c>
      <c r="Q40" s="22">
        <v>37131985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13370473</v>
      </c>
      <c r="D42" s="16">
        <f t="shared" si="8"/>
        <v>13175005</v>
      </c>
      <c r="E42" s="16">
        <f>SUM(E43:E46)</f>
        <v>12748247</v>
      </c>
      <c r="F42" s="16">
        <f>SUM(F43:F46)</f>
        <v>14279767</v>
      </c>
      <c r="G42" s="16">
        <f>SUM(G43:G46)</f>
        <v>16528865</v>
      </c>
      <c r="H42" s="16">
        <f>SUM(H43:H46)</f>
        <v>8903756</v>
      </c>
      <c r="I42" s="16">
        <f t="shared" si="8"/>
        <v>15158498</v>
      </c>
      <c r="J42" s="16">
        <f t="shared" si="8"/>
        <v>15274060</v>
      </c>
      <c r="K42" s="16">
        <f t="shared" si="8"/>
        <v>9129970</v>
      </c>
      <c r="L42" s="16">
        <f>SUM(L43:L46)</f>
        <v>10468190</v>
      </c>
      <c r="M42" s="16">
        <f>SUM(M43:M46)</f>
        <v>10456208</v>
      </c>
      <c r="N42" s="27">
        <f t="shared" si="8"/>
        <v>15540910</v>
      </c>
      <c r="O42" s="28">
        <f t="shared" si="8"/>
        <v>155033949</v>
      </c>
      <c r="P42" s="16">
        <f t="shared" si="8"/>
        <v>163112852</v>
      </c>
      <c r="Q42" s="29">
        <f t="shared" si="8"/>
        <v>172928910</v>
      </c>
    </row>
    <row r="43" spans="1:17" ht="13.5">
      <c r="A43" s="3" t="s">
        <v>37</v>
      </c>
      <c r="B43" s="2"/>
      <c r="C43" s="19">
        <v>1118923</v>
      </c>
      <c r="D43" s="19">
        <v>1030667</v>
      </c>
      <c r="E43" s="19">
        <v>164719</v>
      </c>
      <c r="F43" s="19">
        <v>2394986</v>
      </c>
      <c r="G43" s="19">
        <v>489183</v>
      </c>
      <c r="H43" s="19">
        <v>91791</v>
      </c>
      <c r="I43" s="19">
        <v>1836463</v>
      </c>
      <c r="J43" s="19">
        <v>1563375</v>
      </c>
      <c r="K43" s="19">
        <v>158187</v>
      </c>
      <c r="L43" s="19">
        <v>113865</v>
      </c>
      <c r="M43" s="19">
        <v>101883</v>
      </c>
      <c r="N43" s="20">
        <v>221094</v>
      </c>
      <c r="O43" s="21">
        <v>9285136</v>
      </c>
      <c r="P43" s="19">
        <v>9842244</v>
      </c>
      <c r="Q43" s="22">
        <v>10432778</v>
      </c>
    </row>
    <row r="44" spans="1:17" ht="13.5">
      <c r="A44" s="3" t="s">
        <v>38</v>
      </c>
      <c r="B44" s="2"/>
      <c r="C44" s="19">
        <v>12251550</v>
      </c>
      <c r="D44" s="19">
        <v>12144338</v>
      </c>
      <c r="E44" s="19">
        <v>12583528</v>
      </c>
      <c r="F44" s="19">
        <v>11884781</v>
      </c>
      <c r="G44" s="19">
        <v>16039682</v>
      </c>
      <c r="H44" s="19">
        <v>8811965</v>
      </c>
      <c r="I44" s="19">
        <v>13322035</v>
      </c>
      <c r="J44" s="19">
        <v>13710685</v>
      </c>
      <c r="K44" s="19">
        <v>8971783</v>
      </c>
      <c r="L44" s="19">
        <v>10354325</v>
      </c>
      <c r="M44" s="19">
        <v>10354325</v>
      </c>
      <c r="N44" s="20">
        <v>15319816</v>
      </c>
      <c r="O44" s="21">
        <v>145748813</v>
      </c>
      <c r="P44" s="19">
        <v>153270608</v>
      </c>
      <c r="Q44" s="22">
        <v>162496132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37132236</v>
      </c>
      <c r="D48" s="41">
        <f t="shared" si="9"/>
        <v>34284953</v>
      </c>
      <c r="E48" s="41">
        <f>+E28+E32+E38+E42+E47</f>
        <v>42138317</v>
      </c>
      <c r="F48" s="41">
        <f>+F28+F32+F38+F42+F47</f>
        <v>41999915</v>
      </c>
      <c r="G48" s="41">
        <f>+G28+G32+G38+G42+G47</f>
        <v>51142460</v>
      </c>
      <c r="H48" s="41">
        <f>+H28+H32+H38+H42+H47</f>
        <v>24647212</v>
      </c>
      <c r="I48" s="41">
        <f t="shared" si="9"/>
        <v>55989224</v>
      </c>
      <c r="J48" s="41">
        <f t="shared" si="9"/>
        <v>41438436</v>
      </c>
      <c r="K48" s="41">
        <f t="shared" si="9"/>
        <v>37682947</v>
      </c>
      <c r="L48" s="41">
        <f>+L28+L32+L38+L42+L47</f>
        <v>31270391</v>
      </c>
      <c r="M48" s="41">
        <f>+M28+M32+M38+M42+M47</f>
        <v>34800342</v>
      </c>
      <c r="N48" s="42">
        <f t="shared" si="9"/>
        <v>36251037</v>
      </c>
      <c r="O48" s="43">
        <f t="shared" si="9"/>
        <v>468777470</v>
      </c>
      <c r="P48" s="41">
        <f t="shared" si="9"/>
        <v>494097261</v>
      </c>
      <c r="Q48" s="44">
        <f t="shared" si="9"/>
        <v>524182597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11825820</v>
      </c>
      <c r="D49" s="45">
        <f t="shared" si="10"/>
        <v>22815159</v>
      </c>
      <c r="E49" s="45">
        <f t="shared" si="10"/>
        <v>9638198</v>
      </c>
      <c r="F49" s="45">
        <f t="shared" si="10"/>
        <v>5713594</v>
      </c>
      <c r="G49" s="45">
        <f t="shared" si="10"/>
        <v>6278079</v>
      </c>
      <c r="H49" s="45">
        <f t="shared" si="10"/>
        <v>21043439</v>
      </c>
      <c r="I49" s="45">
        <f t="shared" si="10"/>
        <v>9462145</v>
      </c>
      <c r="J49" s="45">
        <f t="shared" si="10"/>
        <v>11716645</v>
      </c>
      <c r="K49" s="45">
        <f t="shared" si="10"/>
        <v>7999237</v>
      </c>
      <c r="L49" s="45">
        <f>+L25-L48</f>
        <v>28745966</v>
      </c>
      <c r="M49" s="45">
        <f>+M25-M48</f>
        <v>26656543</v>
      </c>
      <c r="N49" s="46">
        <f t="shared" si="10"/>
        <v>25206113</v>
      </c>
      <c r="O49" s="47">
        <f t="shared" si="10"/>
        <v>187100938</v>
      </c>
      <c r="P49" s="45">
        <f t="shared" si="10"/>
        <v>200555953</v>
      </c>
      <c r="Q49" s="48">
        <f t="shared" si="10"/>
        <v>217648326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71288417</v>
      </c>
      <c r="D5" s="16">
        <f t="shared" si="0"/>
        <v>71288417</v>
      </c>
      <c r="E5" s="16">
        <f t="shared" si="0"/>
        <v>71288417</v>
      </c>
      <c r="F5" s="16">
        <f t="shared" si="0"/>
        <v>71288417</v>
      </c>
      <c r="G5" s="16">
        <f t="shared" si="0"/>
        <v>71288417</v>
      </c>
      <c r="H5" s="16">
        <f t="shared" si="0"/>
        <v>71288417</v>
      </c>
      <c r="I5" s="16">
        <f t="shared" si="0"/>
        <v>71288417</v>
      </c>
      <c r="J5" s="16">
        <f t="shared" si="0"/>
        <v>71288417</v>
      </c>
      <c r="K5" s="16">
        <f t="shared" si="0"/>
        <v>71288417</v>
      </c>
      <c r="L5" s="16">
        <f>SUM(L6:L8)</f>
        <v>71288417</v>
      </c>
      <c r="M5" s="16">
        <f>SUM(M6:M8)</f>
        <v>71288417</v>
      </c>
      <c r="N5" s="17">
        <f t="shared" si="0"/>
        <v>71288425</v>
      </c>
      <c r="O5" s="18">
        <f t="shared" si="0"/>
        <v>855461012</v>
      </c>
      <c r="P5" s="16">
        <f t="shared" si="0"/>
        <v>917994909</v>
      </c>
      <c r="Q5" s="17">
        <f t="shared" si="0"/>
        <v>987689154</v>
      </c>
    </row>
    <row r="6" spans="1:17" ht="13.5">
      <c r="A6" s="3" t="s">
        <v>23</v>
      </c>
      <c r="B6" s="2"/>
      <c r="C6" s="19">
        <v>324810</v>
      </c>
      <c r="D6" s="19">
        <v>324810</v>
      </c>
      <c r="E6" s="19">
        <v>324810</v>
      </c>
      <c r="F6" s="19">
        <v>324810</v>
      </c>
      <c r="G6" s="19">
        <v>324810</v>
      </c>
      <c r="H6" s="19">
        <v>324810</v>
      </c>
      <c r="I6" s="19">
        <v>324810</v>
      </c>
      <c r="J6" s="19">
        <v>324810</v>
      </c>
      <c r="K6" s="19">
        <v>324810</v>
      </c>
      <c r="L6" s="19">
        <v>324810</v>
      </c>
      <c r="M6" s="19">
        <v>324810</v>
      </c>
      <c r="N6" s="20">
        <v>324806</v>
      </c>
      <c r="O6" s="21">
        <v>3897716</v>
      </c>
      <c r="P6" s="19">
        <v>4354339</v>
      </c>
      <c r="Q6" s="22">
        <v>4470913</v>
      </c>
    </row>
    <row r="7" spans="1:17" ht="13.5">
      <c r="A7" s="3" t="s">
        <v>24</v>
      </c>
      <c r="B7" s="2"/>
      <c r="C7" s="23">
        <v>70963607</v>
      </c>
      <c r="D7" s="23">
        <v>70963607</v>
      </c>
      <c r="E7" s="23">
        <v>70963607</v>
      </c>
      <c r="F7" s="23">
        <v>70963607</v>
      </c>
      <c r="G7" s="23">
        <v>70963607</v>
      </c>
      <c r="H7" s="23">
        <v>70963607</v>
      </c>
      <c r="I7" s="23">
        <v>70963607</v>
      </c>
      <c r="J7" s="23">
        <v>70963607</v>
      </c>
      <c r="K7" s="23">
        <v>70963607</v>
      </c>
      <c r="L7" s="23">
        <v>70963607</v>
      </c>
      <c r="M7" s="23">
        <v>70963607</v>
      </c>
      <c r="N7" s="24">
        <v>70963619</v>
      </c>
      <c r="O7" s="25">
        <v>851563296</v>
      </c>
      <c r="P7" s="23">
        <v>913640570</v>
      </c>
      <c r="Q7" s="26">
        <v>983218241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2555511</v>
      </c>
      <c r="D9" s="16">
        <f t="shared" si="1"/>
        <v>2555511</v>
      </c>
      <c r="E9" s="16">
        <f t="shared" si="1"/>
        <v>2555511</v>
      </c>
      <c r="F9" s="16">
        <f t="shared" si="1"/>
        <v>2555511</v>
      </c>
      <c r="G9" s="16">
        <f t="shared" si="1"/>
        <v>2555511</v>
      </c>
      <c r="H9" s="16">
        <f t="shared" si="1"/>
        <v>2555511</v>
      </c>
      <c r="I9" s="16">
        <f t="shared" si="1"/>
        <v>2555511</v>
      </c>
      <c r="J9" s="16">
        <f t="shared" si="1"/>
        <v>2555511</v>
      </c>
      <c r="K9" s="16">
        <f t="shared" si="1"/>
        <v>2555511</v>
      </c>
      <c r="L9" s="16">
        <f>SUM(L10:L14)</f>
        <v>2555511</v>
      </c>
      <c r="M9" s="16">
        <f>SUM(M10:M14)</f>
        <v>2555511</v>
      </c>
      <c r="N9" s="27">
        <f t="shared" si="1"/>
        <v>2555514</v>
      </c>
      <c r="O9" s="28">
        <f t="shared" si="1"/>
        <v>30666135</v>
      </c>
      <c r="P9" s="16">
        <f t="shared" si="1"/>
        <v>25252860</v>
      </c>
      <c r="Q9" s="29">
        <f t="shared" si="1"/>
        <v>26773415</v>
      </c>
    </row>
    <row r="10" spans="1:17" ht="13.5">
      <c r="A10" s="3" t="s">
        <v>27</v>
      </c>
      <c r="B10" s="2"/>
      <c r="C10" s="19">
        <v>55214</v>
      </c>
      <c r="D10" s="19">
        <v>55214</v>
      </c>
      <c r="E10" s="19">
        <v>55214</v>
      </c>
      <c r="F10" s="19">
        <v>55214</v>
      </c>
      <c r="G10" s="19">
        <v>55214</v>
      </c>
      <c r="H10" s="19">
        <v>55214</v>
      </c>
      <c r="I10" s="19">
        <v>55214</v>
      </c>
      <c r="J10" s="19">
        <v>55214</v>
      </c>
      <c r="K10" s="19">
        <v>55214</v>
      </c>
      <c r="L10" s="19">
        <v>55214</v>
      </c>
      <c r="M10" s="19">
        <v>55214</v>
      </c>
      <c r="N10" s="20">
        <v>55214</v>
      </c>
      <c r="O10" s="21">
        <v>662568</v>
      </c>
      <c r="P10" s="19">
        <v>694231</v>
      </c>
      <c r="Q10" s="22">
        <v>731721</v>
      </c>
    </row>
    <row r="11" spans="1:17" ht="13.5">
      <c r="A11" s="3" t="s">
        <v>28</v>
      </c>
      <c r="B11" s="2"/>
      <c r="C11" s="19">
        <v>1302272</v>
      </c>
      <c r="D11" s="19">
        <v>1302272</v>
      </c>
      <c r="E11" s="19">
        <v>1302272</v>
      </c>
      <c r="F11" s="19">
        <v>1302272</v>
      </c>
      <c r="G11" s="19">
        <v>1302272</v>
      </c>
      <c r="H11" s="19">
        <v>1302272</v>
      </c>
      <c r="I11" s="19">
        <v>1302272</v>
      </c>
      <c r="J11" s="19">
        <v>1302272</v>
      </c>
      <c r="K11" s="19">
        <v>1302272</v>
      </c>
      <c r="L11" s="19">
        <v>1302272</v>
      </c>
      <c r="M11" s="19">
        <v>1302272</v>
      </c>
      <c r="N11" s="20">
        <v>1302263</v>
      </c>
      <c r="O11" s="21">
        <v>15627255</v>
      </c>
      <c r="P11" s="19">
        <v>660807</v>
      </c>
      <c r="Q11" s="22">
        <v>696384</v>
      </c>
    </row>
    <row r="12" spans="1:17" ht="13.5">
      <c r="A12" s="3" t="s">
        <v>29</v>
      </c>
      <c r="B12" s="2"/>
      <c r="C12" s="19">
        <v>1198025</v>
      </c>
      <c r="D12" s="19">
        <v>1198025</v>
      </c>
      <c r="E12" s="19">
        <v>1198025</v>
      </c>
      <c r="F12" s="19">
        <v>1198025</v>
      </c>
      <c r="G12" s="19">
        <v>1198025</v>
      </c>
      <c r="H12" s="19">
        <v>1198025</v>
      </c>
      <c r="I12" s="19">
        <v>1198025</v>
      </c>
      <c r="J12" s="19">
        <v>1198025</v>
      </c>
      <c r="K12" s="19">
        <v>1198025</v>
      </c>
      <c r="L12" s="19">
        <v>1198025</v>
      </c>
      <c r="M12" s="19">
        <v>1198025</v>
      </c>
      <c r="N12" s="20">
        <v>1198037</v>
      </c>
      <c r="O12" s="21">
        <v>14376312</v>
      </c>
      <c r="P12" s="19">
        <v>23897822</v>
      </c>
      <c r="Q12" s="22">
        <v>25345310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5042748</v>
      </c>
      <c r="D15" s="16">
        <f t="shared" si="2"/>
        <v>5042748</v>
      </c>
      <c r="E15" s="16">
        <f t="shared" si="2"/>
        <v>5042748</v>
      </c>
      <c r="F15" s="16">
        <f t="shared" si="2"/>
        <v>5042748</v>
      </c>
      <c r="G15" s="16">
        <f t="shared" si="2"/>
        <v>5042748</v>
      </c>
      <c r="H15" s="16">
        <f t="shared" si="2"/>
        <v>5042748</v>
      </c>
      <c r="I15" s="16">
        <f t="shared" si="2"/>
        <v>5042748</v>
      </c>
      <c r="J15" s="16">
        <f t="shared" si="2"/>
        <v>5042748</v>
      </c>
      <c r="K15" s="16">
        <f t="shared" si="2"/>
        <v>5042748</v>
      </c>
      <c r="L15" s="16">
        <f>SUM(L16:L18)</f>
        <v>5042748</v>
      </c>
      <c r="M15" s="16">
        <f>SUM(M16:M18)</f>
        <v>5042748</v>
      </c>
      <c r="N15" s="27">
        <f t="shared" si="2"/>
        <v>5042746</v>
      </c>
      <c r="O15" s="28">
        <f t="shared" si="2"/>
        <v>60512974</v>
      </c>
      <c r="P15" s="16">
        <f t="shared" si="2"/>
        <v>83284972</v>
      </c>
      <c r="Q15" s="29">
        <f t="shared" si="2"/>
        <v>94622587</v>
      </c>
    </row>
    <row r="16" spans="1:17" ht="13.5">
      <c r="A16" s="3" t="s">
        <v>33</v>
      </c>
      <c r="B16" s="2"/>
      <c r="C16" s="19">
        <v>758402</v>
      </c>
      <c r="D16" s="19">
        <v>758402</v>
      </c>
      <c r="E16" s="19">
        <v>758402</v>
      </c>
      <c r="F16" s="19">
        <v>758402</v>
      </c>
      <c r="G16" s="19">
        <v>758402</v>
      </c>
      <c r="H16" s="19">
        <v>758402</v>
      </c>
      <c r="I16" s="19">
        <v>758402</v>
      </c>
      <c r="J16" s="19">
        <v>758402</v>
      </c>
      <c r="K16" s="19">
        <v>758402</v>
      </c>
      <c r="L16" s="19">
        <v>758402</v>
      </c>
      <c r="M16" s="19">
        <v>758402</v>
      </c>
      <c r="N16" s="20">
        <v>758392</v>
      </c>
      <c r="O16" s="21">
        <v>9100814</v>
      </c>
      <c r="P16" s="19">
        <v>83266966</v>
      </c>
      <c r="Q16" s="22">
        <v>94603608</v>
      </c>
    </row>
    <row r="17" spans="1:17" ht="13.5">
      <c r="A17" s="3" t="s">
        <v>34</v>
      </c>
      <c r="B17" s="2"/>
      <c r="C17" s="19">
        <v>4282923</v>
      </c>
      <c r="D17" s="19">
        <v>4282923</v>
      </c>
      <c r="E17" s="19">
        <v>4282923</v>
      </c>
      <c r="F17" s="19">
        <v>4282923</v>
      </c>
      <c r="G17" s="19">
        <v>4282923</v>
      </c>
      <c r="H17" s="19">
        <v>4282923</v>
      </c>
      <c r="I17" s="19">
        <v>4282923</v>
      </c>
      <c r="J17" s="19">
        <v>4282923</v>
      </c>
      <c r="K17" s="19">
        <v>4282923</v>
      </c>
      <c r="L17" s="19">
        <v>4282923</v>
      </c>
      <c r="M17" s="19">
        <v>4282923</v>
      </c>
      <c r="N17" s="20">
        <v>4282925</v>
      </c>
      <c r="O17" s="21">
        <v>51395078</v>
      </c>
      <c r="P17" s="19"/>
      <c r="Q17" s="22"/>
    </row>
    <row r="18" spans="1:17" ht="13.5">
      <c r="A18" s="3" t="s">
        <v>35</v>
      </c>
      <c r="B18" s="2"/>
      <c r="C18" s="19">
        <v>1423</v>
      </c>
      <c r="D18" s="19">
        <v>1423</v>
      </c>
      <c r="E18" s="19">
        <v>1423</v>
      </c>
      <c r="F18" s="19">
        <v>1423</v>
      </c>
      <c r="G18" s="19">
        <v>1423</v>
      </c>
      <c r="H18" s="19">
        <v>1423</v>
      </c>
      <c r="I18" s="19">
        <v>1423</v>
      </c>
      <c r="J18" s="19">
        <v>1423</v>
      </c>
      <c r="K18" s="19">
        <v>1423</v>
      </c>
      <c r="L18" s="19">
        <v>1423</v>
      </c>
      <c r="M18" s="19">
        <v>1423</v>
      </c>
      <c r="N18" s="20">
        <v>1429</v>
      </c>
      <c r="O18" s="21">
        <v>17082</v>
      </c>
      <c r="P18" s="19">
        <v>18006</v>
      </c>
      <c r="Q18" s="22">
        <v>18979</v>
      </c>
    </row>
    <row r="19" spans="1:17" ht="13.5">
      <c r="A19" s="1" t="s">
        <v>36</v>
      </c>
      <c r="B19" s="4"/>
      <c r="C19" s="16">
        <f aca="true" t="shared" si="3" ref="C19:Q19">SUM(C20:C23)</f>
        <v>157711111</v>
      </c>
      <c r="D19" s="16">
        <f t="shared" si="3"/>
        <v>157711111</v>
      </c>
      <c r="E19" s="16">
        <f t="shared" si="3"/>
        <v>157711111</v>
      </c>
      <c r="F19" s="16">
        <f t="shared" si="3"/>
        <v>157711111</v>
      </c>
      <c r="G19" s="16">
        <f t="shared" si="3"/>
        <v>157711111</v>
      </c>
      <c r="H19" s="16">
        <f t="shared" si="3"/>
        <v>157711111</v>
      </c>
      <c r="I19" s="16">
        <f t="shared" si="3"/>
        <v>157711111</v>
      </c>
      <c r="J19" s="16">
        <f t="shared" si="3"/>
        <v>157711111</v>
      </c>
      <c r="K19" s="16">
        <f t="shared" si="3"/>
        <v>157711111</v>
      </c>
      <c r="L19" s="16">
        <f>SUM(L20:L23)</f>
        <v>157711111</v>
      </c>
      <c r="M19" s="16">
        <f>SUM(M20:M23)</f>
        <v>157711111</v>
      </c>
      <c r="N19" s="27">
        <f t="shared" si="3"/>
        <v>157711103</v>
      </c>
      <c r="O19" s="28">
        <f t="shared" si="3"/>
        <v>1892533324</v>
      </c>
      <c r="P19" s="16">
        <f t="shared" si="3"/>
        <v>2046563590</v>
      </c>
      <c r="Q19" s="29">
        <f t="shared" si="3"/>
        <v>2310103109</v>
      </c>
    </row>
    <row r="20" spans="1:17" ht="13.5">
      <c r="A20" s="3" t="s">
        <v>37</v>
      </c>
      <c r="B20" s="2"/>
      <c r="C20" s="19">
        <v>77557695</v>
      </c>
      <c r="D20" s="19">
        <v>77557695</v>
      </c>
      <c r="E20" s="19">
        <v>77557695</v>
      </c>
      <c r="F20" s="19">
        <v>77557695</v>
      </c>
      <c r="G20" s="19">
        <v>77557695</v>
      </c>
      <c r="H20" s="19">
        <v>77557695</v>
      </c>
      <c r="I20" s="19">
        <v>77557695</v>
      </c>
      <c r="J20" s="19">
        <v>77557695</v>
      </c>
      <c r="K20" s="19">
        <v>77557695</v>
      </c>
      <c r="L20" s="19">
        <v>77557695</v>
      </c>
      <c r="M20" s="19">
        <v>77557695</v>
      </c>
      <c r="N20" s="20">
        <v>77557700</v>
      </c>
      <c r="O20" s="21">
        <v>930692345</v>
      </c>
      <c r="P20" s="19">
        <v>1030797130</v>
      </c>
      <c r="Q20" s="22">
        <v>1193087940</v>
      </c>
    </row>
    <row r="21" spans="1:17" ht="13.5">
      <c r="A21" s="3" t="s">
        <v>38</v>
      </c>
      <c r="B21" s="2"/>
      <c r="C21" s="19">
        <v>54716537</v>
      </c>
      <c r="D21" s="19">
        <v>54716537</v>
      </c>
      <c r="E21" s="19">
        <v>54716537</v>
      </c>
      <c r="F21" s="19">
        <v>54716537</v>
      </c>
      <c r="G21" s="19">
        <v>54716537</v>
      </c>
      <c r="H21" s="19">
        <v>54716537</v>
      </c>
      <c r="I21" s="19">
        <v>54716537</v>
      </c>
      <c r="J21" s="19">
        <v>54716537</v>
      </c>
      <c r="K21" s="19">
        <v>54716537</v>
      </c>
      <c r="L21" s="19">
        <v>54716537</v>
      </c>
      <c r="M21" s="19">
        <v>54716537</v>
      </c>
      <c r="N21" s="20">
        <v>54716527</v>
      </c>
      <c r="O21" s="21">
        <v>656598434</v>
      </c>
      <c r="P21" s="19">
        <v>654865168</v>
      </c>
      <c r="Q21" s="22">
        <v>725650811</v>
      </c>
    </row>
    <row r="22" spans="1:17" ht="13.5">
      <c r="A22" s="3" t="s">
        <v>39</v>
      </c>
      <c r="B22" s="2"/>
      <c r="C22" s="23">
        <v>11099437</v>
      </c>
      <c r="D22" s="23">
        <v>11099437</v>
      </c>
      <c r="E22" s="23">
        <v>11099437</v>
      </c>
      <c r="F22" s="23">
        <v>11099437</v>
      </c>
      <c r="G22" s="23">
        <v>11099437</v>
      </c>
      <c r="H22" s="23">
        <v>11099437</v>
      </c>
      <c r="I22" s="23">
        <v>11099437</v>
      </c>
      <c r="J22" s="23">
        <v>11099437</v>
      </c>
      <c r="K22" s="23">
        <v>11099437</v>
      </c>
      <c r="L22" s="23">
        <v>11099437</v>
      </c>
      <c r="M22" s="23">
        <v>11099437</v>
      </c>
      <c r="N22" s="24">
        <v>11099431</v>
      </c>
      <c r="O22" s="25">
        <v>133193238</v>
      </c>
      <c r="P22" s="23">
        <v>179831320</v>
      </c>
      <c r="Q22" s="26">
        <v>190786603</v>
      </c>
    </row>
    <row r="23" spans="1:17" ht="13.5">
      <c r="A23" s="3" t="s">
        <v>40</v>
      </c>
      <c r="B23" s="2"/>
      <c r="C23" s="19">
        <v>14337442</v>
      </c>
      <c r="D23" s="19">
        <v>14337442</v>
      </c>
      <c r="E23" s="19">
        <v>14337442</v>
      </c>
      <c r="F23" s="19">
        <v>14337442</v>
      </c>
      <c r="G23" s="19">
        <v>14337442</v>
      </c>
      <c r="H23" s="19">
        <v>14337442</v>
      </c>
      <c r="I23" s="19">
        <v>14337442</v>
      </c>
      <c r="J23" s="19">
        <v>14337442</v>
      </c>
      <c r="K23" s="19">
        <v>14337442</v>
      </c>
      <c r="L23" s="19">
        <v>14337442</v>
      </c>
      <c r="M23" s="19">
        <v>14337442</v>
      </c>
      <c r="N23" s="20">
        <v>14337445</v>
      </c>
      <c r="O23" s="21">
        <v>172049307</v>
      </c>
      <c r="P23" s="19">
        <v>181069972</v>
      </c>
      <c r="Q23" s="22">
        <v>200577755</v>
      </c>
    </row>
    <row r="24" spans="1:17" ht="13.5">
      <c r="A24" s="1" t="s">
        <v>41</v>
      </c>
      <c r="B24" s="4"/>
      <c r="C24" s="16">
        <v>2506875</v>
      </c>
      <c r="D24" s="16">
        <v>2506875</v>
      </c>
      <c r="E24" s="16">
        <v>2506875</v>
      </c>
      <c r="F24" s="16">
        <v>2506875</v>
      </c>
      <c r="G24" s="16">
        <v>2506875</v>
      </c>
      <c r="H24" s="16">
        <v>2506875</v>
      </c>
      <c r="I24" s="16">
        <v>2506875</v>
      </c>
      <c r="J24" s="16">
        <v>2506875</v>
      </c>
      <c r="K24" s="16">
        <v>2506875</v>
      </c>
      <c r="L24" s="16">
        <v>2506875</v>
      </c>
      <c r="M24" s="16">
        <v>2506875</v>
      </c>
      <c r="N24" s="27">
        <v>2506868</v>
      </c>
      <c r="O24" s="28">
        <v>30082493</v>
      </c>
      <c r="P24" s="16">
        <v>37114954</v>
      </c>
      <c r="Q24" s="29">
        <v>34247869</v>
      </c>
    </row>
    <row r="25" spans="1:17" ht="13.5">
      <c r="A25" s="5" t="s">
        <v>42</v>
      </c>
      <c r="B25" s="6"/>
      <c r="C25" s="41">
        <f aca="true" t="shared" si="4" ref="C25:Q25">+C5+C9+C15+C19+C24</f>
        <v>239104662</v>
      </c>
      <c r="D25" s="41">
        <f t="shared" si="4"/>
        <v>239104662</v>
      </c>
      <c r="E25" s="41">
        <f t="shared" si="4"/>
        <v>239104662</v>
      </c>
      <c r="F25" s="41">
        <f t="shared" si="4"/>
        <v>239104662</v>
      </c>
      <c r="G25" s="41">
        <f t="shared" si="4"/>
        <v>239104662</v>
      </c>
      <c r="H25" s="41">
        <f t="shared" si="4"/>
        <v>239104662</v>
      </c>
      <c r="I25" s="41">
        <f t="shared" si="4"/>
        <v>239104662</v>
      </c>
      <c r="J25" s="41">
        <f t="shared" si="4"/>
        <v>239104662</v>
      </c>
      <c r="K25" s="41">
        <f t="shared" si="4"/>
        <v>239104662</v>
      </c>
      <c r="L25" s="41">
        <f>+L5+L9+L15+L19+L24</f>
        <v>239104662</v>
      </c>
      <c r="M25" s="41">
        <f>+M5+M9+M15+M19+M24</f>
        <v>239104662</v>
      </c>
      <c r="N25" s="42">
        <f t="shared" si="4"/>
        <v>239104656</v>
      </c>
      <c r="O25" s="43">
        <f t="shared" si="4"/>
        <v>2869255938</v>
      </c>
      <c r="P25" s="41">
        <f t="shared" si="4"/>
        <v>3110211285</v>
      </c>
      <c r="Q25" s="44">
        <f t="shared" si="4"/>
        <v>3453436134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50316926</v>
      </c>
      <c r="D28" s="16">
        <f t="shared" si="5"/>
        <v>50316926</v>
      </c>
      <c r="E28" s="16">
        <f>SUM(E29:E31)</f>
        <v>50316926</v>
      </c>
      <c r="F28" s="16">
        <f>SUM(F29:F31)</f>
        <v>50316926</v>
      </c>
      <c r="G28" s="16">
        <f>SUM(G29:G31)</f>
        <v>50316926</v>
      </c>
      <c r="H28" s="16">
        <f>SUM(H29:H31)</f>
        <v>50316926</v>
      </c>
      <c r="I28" s="16">
        <f t="shared" si="5"/>
        <v>50316926</v>
      </c>
      <c r="J28" s="16">
        <f t="shared" si="5"/>
        <v>50316926</v>
      </c>
      <c r="K28" s="16">
        <f t="shared" si="5"/>
        <v>50316926</v>
      </c>
      <c r="L28" s="16">
        <f>SUM(L29:L31)</f>
        <v>50316926</v>
      </c>
      <c r="M28" s="16">
        <f>SUM(M29:M31)</f>
        <v>50316926</v>
      </c>
      <c r="N28" s="17">
        <f t="shared" si="5"/>
        <v>50316488</v>
      </c>
      <c r="O28" s="18">
        <f t="shared" si="5"/>
        <v>603802674</v>
      </c>
      <c r="P28" s="16">
        <f t="shared" si="5"/>
        <v>619003553</v>
      </c>
      <c r="Q28" s="17">
        <f t="shared" si="5"/>
        <v>659694371</v>
      </c>
    </row>
    <row r="29" spans="1:17" ht="13.5">
      <c r="A29" s="3" t="s">
        <v>23</v>
      </c>
      <c r="B29" s="2"/>
      <c r="C29" s="19">
        <v>26576024</v>
      </c>
      <c r="D29" s="19">
        <v>26576024</v>
      </c>
      <c r="E29" s="19">
        <v>26576024</v>
      </c>
      <c r="F29" s="19">
        <v>26576024</v>
      </c>
      <c r="G29" s="19">
        <v>26576024</v>
      </c>
      <c r="H29" s="19">
        <v>26576024</v>
      </c>
      <c r="I29" s="19">
        <v>26576024</v>
      </c>
      <c r="J29" s="19">
        <v>26576024</v>
      </c>
      <c r="K29" s="19">
        <v>26576024</v>
      </c>
      <c r="L29" s="19">
        <v>26576024</v>
      </c>
      <c r="M29" s="19">
        <v>26576024</v>
      </c>
      <c r="N29" s="20">
        <v>26575746</v>
      </c>
      <c r="O29" s="21">
        <v>318912010</v>
      </c>
      <c r="P29" s="19">
        <v>343820749</v>
      </c>
      <c r="Q29" s="22">
        <v>365980153</v>
      </c>
    </row>
    <row r="30" spans="1:17" ht="13.5">
      <c r="A30" s="3" t="s">
        <v>24</v>
      </c>
      <c r="B30" s="2"/>
      <c r="C30" s="23">
        <v>23319417</v>
      </c>
      <c r="D30" s="23">
        <v>23319417</v>
      </c>
      <c r="E30" s="23">
        <v>23319417</v>
      </c>
      <c r="F30" s="23">
        <v>23319417</v>
      </c>
      <c r="G30" s="23">
        <v>23319417</v>
      </c>
      <c r="H30" s="23">
        <v>23319417</v>
      </c>
      <c r="I30" s="23">
        <v>23319417</v>
      </c>
      <c r="J30" s="23">
        <v>23319417</v>
      </c>
      <c r="K30" s="23">
        <v>23319417</v>
      </c>
      <c r="L30" s="23">
        <v>23319417</v>
      </c>
      <c r="M30" s="23">
        <v>23319417</v>
      </c>
      <c r="N30" s="24">
        <v>23319306</v>
      </c>
      <c r="O30" s="25">
        <v>279832893</v>
      </c>
      <c r="P30" s="23">
        <v>269720823</v>
      </c>
      <c r="Q30" s="26">
        <v>287826493</v>
      </c>
    </row>
    <row r="31" spans="1:17" ht="13.5">
      <c r="A31" s="3" t="s">
        <v>25</v>
      </c>
      <c r="B31" s="2"/>
      <c r="C31" s="19">
        <v>421485</v>
      </c>
      <c r="D31" s="19">
        <v>421485</v>
      </c>
      <c r="E31" s="19">
        <v>421485</v>
      </c>
      <c r="F31" s="19">
        <v>421485</v>
      </c>
      <c r="G31" s="19">
        <v>421485</v>
      </c>
      <c r="H31" s="19">
        <v>421485</v>
      </c>
      <c r="I31" s="19">
        <v>421485</v>
      </c>
      <c r="J31" s="19">
        <v>421485</v>
      </c>
      <c r="K31" s="19">
        <v>421485</v>
      </c>
      <c r="L31" s="19">
        <v>421485</v>
      </c>
      <c r="M31" s="19">
        <v>421485</v>
      </c>
      <c r="N31" s="20">
        <v>421436</v>
      </c>
      <c r="O31" s="21">
        <v>5057771</v>
      </c>
      <c r="P31" s="19">
        <v>5461981</v>
      </c>
      <c r="Q31" s="22">
        <v>5887725</v>
      </c>
    </row>
    <row r="32" spans="1:17" ht="13.5">
      <c r="A32" s="1" t="s">
        <v>26</v>
      </c>
      <c r="B32" s="2"/>
      <c r="C32" s="16">
        <f aca="true" t="shared" si="6" ref="C32:Q32">SUM(C33:C37)</f>
        <v>24292517</v>
      </c>
      <c r="D32" s="16">
        <f t="shared" si="6"/>
        <v>24292517</v>
      </c>
      <c r="E32" s="16">
        <f>SUM(E33:E37)</f>
        <v>24292517</v>
      </c>
      <c r="F32" s="16">
        <f>SUM(F33:F37)</f>
        <v>24292517</v>
      </c>
      <c r="G32" s="16">
        <f>SUM(G33:G37)</f>
        <v>24292517</v>
      </c>
      <c r="H32" s="16">
        <f>SUM(H33:H37)</f>
        <v>24292517</v>
      </c>
      <c r="I32" s="16">
        <f t="shared" si="6"/>
        <v>24292517</v>
      </c>
      <c r="J32" s="16">
        <f t="shared" si="6"/>
        <v>24292517</v>
      </c>
      <c r="K32" s="16">
        <f t="shared" si="6"/>
        <v>24292517</v>
      </c>
      <c r="L32" s="16">
        <f>SUM(L33:L37)</f>
        <v>24292517</v>
      </c>
      <c r="M32" s="16">
        <f>SUM(M33:M37)</f>
        <v>24292517</v>
      </c>
      <c r="N32" s="27">
        <f t="shared" si="6"/>
        <v>24292338</v>
      </c>
      <c r="O32" s="28">
        <f t="shared" si="6"/>
        <v>291510025</v>
      </c>
      <c r="P32" s="16">
        <f t="shared" si="6"/>
        <v>320328791</v>
      </c>
      <c r="Q32" s="29">
        <f t="shared" si="6"/>
        <v>333168855</v>
      </c>
    </row>
    <row r="33" spans="1:17" ht="13.5">
      <c r="A33" s="3" t="s">
        <v>27</v>
      </c>
      <c r="B33" s="2"/>
      <c r="C33" s="19">
        <v>6155161</v>
      </c>
      <c r="D33" s="19">
        <v>6155161</v>
      </c>
      <c r="E33" s="19">
        <v>6155161</v>
      </c>
      <c r="F33" s="19">
        <v>6155161</v>
      </c>
      <c r="G33" s="19">
        <v>6155161</v>
      </c>
      <c r="H33" s="19">
        <v>6155161</v>
      </c>
      <c r="I33" s="19">
        <v>6155161</v>
      </c>
      <c r="J33" s="19">
        <v>6155161</v>
      </c>
      <c r="K33" s="19">
        <v>6155161</v>
      </c>
      <c r="L33" s="19">
        <v>6155161</v>
      </c>
      <c r="M33" s="19">
        <v>6155161</v>
      </c>
      <c r="N33" s="20">
        <v>6155127</v>
      </c>
      <c r="O33" s="21">
        <v>73861898</v>
      </c>
      <c r="P33" s="19">
        <v>78453672</v>
      </c>
      <c r="Q33" s="22">
        <v>83681034</v>
      </c>
    </row>
    <row r="34" spans="1:17" ht="13.5">
      <c r="A34" s="3" t="s">
        <v>28</v>
      </c>
      <c r="B34" s="2"/>
      <c r="C34" s="19">
        <v>8561629</v>
      </c>
      <c r="D34" s="19">
        <v>8561629</v>
      </c>
      <c r="E34" s="19">
        <v>8561629</v>
      </c>
      <c r="F34" s="19">
        <v>8561629</v>
      </c>
      <c r="G34" s="19">
        <v>8561629</v>
      </c>
      <c r="H34" s="19">
        <v>8561629</v>
      </c>
      <c r="I34" s="19">
        <v>8561629</v>
      </c>
      <c r="J34" s="19">
        <v>8561629</v>
      </c>
      <c r="K34" s="19">
        <v>8561629</v>
      </c>
      <c r="L34" s="19">
        <v>8561629</v>
      </c>
      <c r="M34" s="19">
        <v>8561629</v>
      </c>
      <c r="N34" s="20">
        <v>8561516</v>
      </c>
      <c r="O34" s="21">
        <v>102739435</v>
      </c>
      <c r="P34" s="19">
        <v>113336547</v>
      </c>
      <c r="Q34" s="22">
        <v>116167474</v>
      </c>
    </row>
    <row r="35" spans="1:17" ht="13.5">
      <c r="A35" s="3" t="s">
        <v>29</v>
      </c>
      <c r="B35" s="2"/>
      <c r="C35" s="19">
        <v>9499164</v>
      </c>
      <c r="D35" s="19">
        <v>9499164</v>
      </c>
      <c r="E35" s="19">
        <v>9499164</v>
      </c>
      <c r="F35" s="19">
        <v>9499164</v>
      </c>
      <c r="G35" s="19">
        <v>9499164</v>
      </c>
      <c r="H35" s="19">
        <v>9499164</v>
      </c>
      <c r="I35" s="19">
        <v>9499164</v>
      </c>
      <c r="J35" s="19">
        <v>9499164</v>
      </c>
      <c r="K35" s="19">
        <v>9499164</v>
      </c>
      <c r="L35" s="19">
        <v>9499164</v>
      </c>
      <c r="M35" s="19">
        <v>9499164</v>
      </c>
      <c r="N35" s="20">
        <v>9499157</v>
      </c>
      <c r="O35" s="21">
        <v>113989961</v>
      </c>
      <c r="P35" s="19">
        <v>127557093</v>
      </c>
      <c r="Q35" s="22">
        <v>132269251</v>
      </c>
    </row>
    <row r="36" spans="1:17" ht="13.5">
      <c r="A36" s="3" t="s">
        <v>30</v>
      </c>
      <c r="B36" s="2"/>
      <c r="C36" s="19">
        <v>44748</v>
      </c>
      <c r="D36" s="19">
        <v>44748</v>
      </c>
      <c r="E36" s="19">
        <v>44748</v>
      </c>
      <c r="F36" s="19">
        <v>44748</v>
      </c>
      <c r="G36" s="19">
        <v>44748</v>
      </c>
      <c r="H36" s="19">
        <v>44748</v>
      </c>
      <c r="I36" s="19">
        <v>44748</v>
      </c>
      <c r="J36" s="19">
        <v>44748</v>
      </c>
      <c r="K36" s="19">
        <v>44748</v>
      </c>
      <c r="L36" s="19">
        <v>44748</v>
      </c>
      <c r="M36" s="19">
        <v>44748</v>
      </c>
      <c r="N36" s="20">
        <v>44736</v>
      </c>
      <c r="O36" s="21">
        <v>536964</v>
      </c>
      <c r="P36" s="19">
        <v>579102</v>
      </c>
      <c r="Q36" s="22">
        <v>625112</v>
      </c>
    </row>
    <row r="37" spans="1:17" ht="13.5">
      <c r="A37" s="3" t="s">
        <v>31</v>
      </c>
      <c r="B37" s="2"/>
      <c r="C37" s="23">
        <v>31815</v>
      </c>
      <c r="D37" s="23">
        <v>31815</v>
      </c>
      <c r="E37" s="23">
        <v>31815</v>
      </c>
      <c r="F37" s="23">
        <v>31815</v>
      </c>
      <c r="G37" s="23">
        <v>31815</v>
      </c>
      <c r="H37" s="23">
        <v>31815</v>
      </c>
      <c r="I37" s="23">
        <v>31815</v>
      </c>
      <c r="J37" s="23">
        <v>31815</v>
      </c>
      <c r="K37" s="23">
        <v>31815</v>
      </c>
      <c r="L37" s="23">
        <v>31815</v>
      </c>
      <c r="M37" s="23">
        <v>31815</v>
      </c>
      <c r="N37" s="24">
        <v>31802</v>
      </c>
      <c r="O37" s="25">
        <v>381767</v>
      </c>
      <c r="P37" s="23">
        <v>402377</v>
      </c>
      <c r="Q37" s="26">
        <v>425984</v>
      </c>
    </row>
    <row r="38" spans="1:17" ht="13.5">
      <c r="A38" s="1" t="s">
        <v>32</v>
      </c>
      <c r="B38" s="4"/>
      <c r="C38" s="16">
        <f aca="true" t="shared" si="7" ref="C38:Q38">SUM(C39:C41)</f>
        <v>22572517</v>
      </c>
      <c r="D38" s="16">
        <f t="shared" si="7"/>
        <v>22572517</v>
      </c>
      <c r="E38" s="16">
        <f>SUM(E39:E41)</f>
        <v>22572517</v>
      </c>
      <c r="F38" s="16">
        <f>SUM(F39:F41)</f>
        <v>22572517</v>
      </c>
      <c r="G38" s="16">
        <f>SUM(G39:G41)</f>
        <v>22572517</v>
      </c>
      <c r="H38" s="16">
        <f>SUM(H39:H41)</f>
        <v>22572517</v>
      </c>
      <c r="I38" s="16">
        <f t="shared" si="7"/>
        <v>22572517</v>
      </c>
      <c r="J38" s="16">
        <f t="shared" si="7"/>
        <v>22572517</v>
      </c>
      <c r="K38" s="16">
        <f t="shared" si="7"/>
        <v>22572517</v>
      </c>
      <c r="L38" s="16">
        <f>SUM(L39:L41)</f>
        <v>22572517</v>
      </c>
      <c r="M38" s="16">
        <f>SUM(M39:M41)</f>
        <v>22572517</v>
      </c>
      <c r="N38" s="27">
        <f t="shared" si="7"/>
        <v>22572338</v>
      </c>
      <c r="O38" s="28">
        <f t="shared" si="7"/>
        <v>270870025</v>
      </c>
      <c r="P38" s="16">
        <f t="shared" si="7"/>
        <v>305264988</v>
      </c>
      <c r="Q38" s="29">
        <f t="shared" si="7"/>
        <v>319523676</v>
      </c>
    </row>
    <row r="39" spans="1:17" ht="13.5">
      <c r="A39" s="3" t="s">
        <v>33</v>
      </c>
      <c r="B39" s="2"/>
      <c r="C39" s="19">
        <v>5690510</v>
      </c>
      <c r="D39" s="19">
        <v>5690510</v>
      </c>
      <c r="E39" s="19">
        <v>5690510</v>
      </c>
      <c r="F39" s="19">
        <v>5690510</v>
      </c>
      <c r="G39" s="19">
        <v>5690510</v>
      </c>
      <c r="H39" s="19">
        <v>5690510</v>
      </c>
      <c r="I39" s="19">
        <v>5690510</v>
      </c>
      <c r="J39" s="19">
        <v>5690510</v>
      </c>
      <c r="K39" s="19">
        <v>5690510</v>
      </c>
      <c r="L39" s="19">
        <v>5690510</v>
      </c>
      <c r="M39" s="19">
        <v>5690510</v>
      </c>
      <c r="N39" s="20">
        <v>5690402</v>
      </c>
      <c r="O39" s="21">
        <v>68286012</v>
      </c>
      <c r="P39" s="19">
        <v>83417019</v>
      </c>
      <c r="Q39" s="22">
        <v>84582850</v>
      </c>
    </row>
    <row r="40" spans="1:17" ht="13.5">
      <c r="A40" s="3" t="s">
        <v>34</v>
      </c>
      <c r="B40" s="2"/>
      <c r="C40" s="19">
        <v>16509534</v>
      </c>
      <c r="D40" s="19">
        <v>16509534</v>
      </c>
      <c r="E40" s="19">
        <v>16509534</v>
      </c>
      <c r="F40" s="19">
        <v>16509534</v>
      </c>
      <c r="G40" s="19">
        <v>16509534</v>
      </c>
      <c r="H40" s="19">
        <v>16509534</v>
      </c>
      <c r="I40" s="19">
        <v>16509534</v>
      </c>
      <c r="J40" s="19">
        <v>16509534</v>
      </c>
      <c r="K40" s="19">
        <v>16509534</v>
      </c>
      <c r="L40" s="19">
        <v>16509534</v>
      </c>
      <c r="M40" s="19">
        <v>16509534</v>
      </c>
      <c r="N40" s="20">
        <v>16509508</v>
      </c>
      <c r="O40" s="21">
        <v>198114382</v>
      </c>
      <c r="P40" s="19">
        <v>217065282</v>
      </c>
      <c r="Q40" s="22">
        <v>229815379</v>
      </c>
    </row>
    <row r="41" spans="1:17" ht="13.5">
      <c r="A41" s="3" t="s">
        <v>35</v>
      </c>
      <c r="B41" s="2"/>
      <c r="C41" s="19">
        <v>372473</v>
      </c>
      <c r="D41" s="19">
        <v>372473</v>
      </c>
      <c r="E41" s="19">
        <v>372473</v>
      </c>
      <c r="F41" s="19">
        <v>372473</v>
      </c>
      <c r="G41" s="19">
        <v>372473</v>
      </c>
      <c r="H41" s="19">
        <v>372473</v>
      </c>
      <c r="I41" s="19">
        <v>372473</v>
      </c>
      <c r="J41" s="19">
        <v>372473</v>
      </c>
      <c r="K41" s="19">
        <v>372473</v>
      </c>
      <c r="L41" s="19">
        <v>372473</v>
      </c>
      <c r="M41" s="19">
        <v>372473</v>
      </c>
      <c r="N41" s="20">
        <v>372428</v>
      </c>
      <c r="O41" s="21">
        <v>4469631</v>
      </c>
      <c r="P41" s="19">
        <v>4782687</v>
      </c>
      <c r="Q41" s="22">
        <v>5125447</v>
      </c>
    </row>
    <row r="42" spans="1:17" ht="13.5">
      <c r="A42" s="1" t="s">
        <v>36</v>
      </c>
      <c r="B42" s="4"/>
      <c r="C42" s="16">
        <f aca="true" t="shared" si="8" ref="C42:Q42">SUM(C43:C46)</f>
        <v>168686671</v>
      </c>
      <c r="D42" s="16">
        <f t="shared" si="8"/>
        <v>168686671</v>
      </c>
      <c r="E42" s="16">
        <f>SUM(E43:E46)</f>
        <v>168686671</v>
      </c>
      <c r="F42" s="16">
        <f>SUM(F43:F46)</f>
        <v>168686671</v>
      </c>
      <c r="G42" s="16">
        <f>SUM(G43:G46)</f>
        <v>168686671</v>
      </c>
      <c r="H42" s="16">
        <f>SUM(H43:H46)</f>
        <v>168686671</v>
      </c>
      <c r="I42" s="16">
        <f t="shared" si="8"/>
        <v>168686671</v>
      </c>
      <c r="J42" s="16">
        <f t="shared" si="8"/>
        <v>168686671</v>
      </c>
      <c r="K42" s="16">
        <f t="shared" si="8"/>
        <v>168686671</v>
      </c>
      <c r="L42" s="16">
        <f>SUM(L43:L46)</f>
        <v>168686671</v>
      </c>
      <c r="M42" s="16">
        <f>SUM(M43:M46)</f>
        <v>168686671</v>
      </c>
      <c r="N42" s="27">
        <f t="shared" si="8"/>
        <v>168686454</v>
      </c>
      <c r="O42" s="28">
        <f t="shared" si="8"/>
        <v>2024239835</v>
      </c>
      <c r="P42" s="16">
        <f t="shared" si="8"/>
        <v>2039909332</v>
      </c>
      <c r="Q42" s="29">
        <f t="shared" si="8"/>
        <v>2090939517</v>
      </c>
    </row>
    <row r="43" spans="1:17" ht="13.5">
      <c r="A43" s="3" t="s">
        <v>37</v>
      </c>
      <c r="B43" s="2"/>
      <c r="C43" s="19">
        <v>82229745</v>
      </c>
      <c r="D43" s="19">
        <v>82229745</v>
      </c>
      <c r="E43" s="19">
        <v>82229745</v>
      </c>
      <c r="F43" s="19">
        <v>82229745</v>
      </c>
      <c r="G43" s="19">
        <v>82229745</v>
      </c>
      <c r="H43" s="19">
        <v>82229745</v>
      </c>
      <c r="I43" s="19">
        <v>82229745</v>
      </c>
      <c r="J43" s="19">
        <v>82229745</v>
      </c>
      <c r="K43" s="19">
        <v>82229745</v>
      </c>
      <c r="L43" s="19">
        <v>82229745</v>
      </c>
      <c r="M43" s="19">
        <v>82229745</v>
      </c>
      <c r="N43" s="20">
        <v>82229720</v>
      </c>
      <c r="O43" s="21">
        <v>986756915</v>
      </c>
      <c r="P43" s="19">
        <v>1007624838</v>
      </c>
      <c r="Q43" s="22">
        <v>1031716692</v>
      </c>
    </row>
    <row r="44" spans="1:17" ht="13.5">
      <c r="A44" s="3" t="s">
        <v>38</v>
      </c>
      <c r="B44" s="2"/>
      <c r="C44" s="19">
        <v>57066006</v>
      </c>
      <c r="D44" s="19">
        <v>57066006</v>
      </c>
      <c r="E44" s="19">
        <v>57066006</v>
      </c>
      <c r="F44" s="19">
        <v>57066006</v>
      </c>
      <c r="G44" s="19">
        <v>57066006</v>
      </c>
      <c r="H44" s="19">
        <v>57066006</v>
      </c>
      <c r="I44" s="19">
        <v>57066006</v>
      </c>
      <c r="J44" s="19">
        <v>57066006</v>
      </c>
      <c r="K44" s="19">
        <v>57066006</v>
      </c>
      <c r="L44" s="19">
        <v>57066006</v>
      </c>
      <c r="M44" s="19">
        <v>57066006</v>
      </c>
      <c r="N44" s="20">
        <v>57065942</v>
      </c>
      <c r="O44" s="21">
        <v>684792008</v>
      </c>
      <c r="P44" s="19">
        <v>663749363</v>
      </c>
      <c r="Q44" s="22">
        <v>676359547</v>
      </c>
    </row>
    <row r="45" spans="1:17" ht="13.5">
      <c r="A45" s="3" t="s">
        <v>39</v>
      </c>
      <c r="B45" s="2"/>
      <c r="C45" s="23">
        <v>14849767</v>
      </c>
      <c r="D45" s="23">
        <v>14849767</v>
      </c>
      <c r="E45" s="23">
        <v>14849767</v>
      </c>
      <c r="F45" s="23">
        <v>14849767</v>
      </c>
      <c r="G45" s="23">
        <v>14849767</v>
      </c>
      <c r="H45" s="23">
        <v>14849767</v>
      </c>
      <c r="I45" s="23">
        <v>14849767</v>
      </c>
      <c r="J45" s="23">
        <v>14849767</v>
      </c>
      <c r="K45" s="23">
        <v>14849767</v>
      </c>
      <c r="L45" s="23">
        <v>14849767</v>
      </c>
      <c r="M45" s="23">
        <v>14849767</v>
      </c>
      <c r="N45" s="24">
        <v>14849707</v>
      </c>
      <c r="O45" s="25">
        <v>178197144</v>
      </c>
      <c r="P45" s="23">
        <v>196297549</v>
      </c>
      <c r="Q45" s="26">
        <v>206476616</v>
      </c>
    </row>
    <row r="46" spans="1:17" ht="13.5">
      <c r="A46" s="3" t="s">
        <v>40</v>
      </c>
      <c r="B46" s="2"/>
      <c r="C46" s="19">
        <v>14541153</v>
      </c>
      <c r="D46" s="19">
        <v>14541153</v>
      </c>
      <c r="E46" s="19">
        <v>14541153</v>
      </c>
      <c r="F46" s="19">
        <v>14541153</v>
      </c>
      <c r="G46" s="19">
        <v>14541153</v>
      </c>
      <c r="H46" s="19">
        <v>14541153</v>
      </c>
      <c r="I46" s="19">
        <v>14541153</v>
      </c>
      <c r="J46" s="19">
        <v>14541153</v>
      </c>
      <c r="K46" s="19">
        <v>14541153</v>
      </c>
      <c r="L46" s="19">
        <v>14541153</v>
      </c>
      <c r="M46" s="19">
        <v>14541153</v>
      </c>
      <c r="N46" s="20">
        <v>14541085</v>
      </c>
      <c r="O46" s="21">
        <v>174493768</v>
      </c>
      <c r="P46" s="19">
        <v>172237582</v>
      </c>
      <c r="Q46" s="22">
        <v>176386662</v>
      </c>
    </row>
    <row r="47" spans="1:17" ht="13.5">
      <c r="A47" s="1" t="s">
        <v>41</v>
      </c>
      <c r="B47" s="4"/>
      <c r="C47" s="16">
        <v>2232436</v>
      </c>
      <c r="D47" s="16">
        <v>2232436</v>
      </c>
      <c r="E47" s="16">
        <v>2232436</v>
      </c>
      <c r="F47" s="16">
        <v>2232436</v>
      </c>
      <c r="G47" s="16">
        <v>2232436</v>
      </c>
      <c r="H47" s="16">
        <v>2232436</v>
      </c>
      <c r="I47" s="16">
        <v>2232436</v>
      </c>
      <c r="J47" s="16">
        <v>2232436</v>
      </c>
      <c r="K47" s="16">
        <v>2232436</v>
      </c>
      <c r="L47" s="16">
        <v>2232436</v>
      </c>
      <c r="M47" s="16">
        <v>2232436</v>
      </c>
      <c r="N47" s="27">
        <v>2232468</v>
      </c>
      <c r="O47" s="28">
        <v>26789264</v>
      </c>
      <c r="P47" s="16">
        <v>28746470</v>
      </c>
      <c r="Q47" s="29">
        <v>30644383</v>
      </c>
    </row>
    <row r="48" spans="1:17" ht="13.5">
      <c r="A48" s="5" t="s">
        <v>44</v>
      </c>
      <c r="B48" s="6"/>
      <c r="C48" s="41">
        <f aca="true" t="shared" si="9" ref="C48:Q48">+C28+C32+C38+C42+C47</f>
        <v>268101067</v>
      </c>
      <c r="D48" s="41">
        <f t="shared" si="9"/>
        <v>268101067</v>
      </c>
      <c r="E48" s="41">
        <f>+E28+E32+E38+E42+E47</f>
        <v>268101067</v>
      </c>
      <c r="F48" s="41">
        <f>+F28+F32+F38+F42+F47</f>
        <v>268101067</v>
      </c>
      <c r="G48" s="41">
        <f>+G28+G32+G38+G42+G47</f>
        <v>268101067</v>
      </c>
      <c r="H48" s="41">
        <f>+H28+H32+H38+H42+H47</f>
        <v>268101067</v>
      </c>
      <c r="I48" s="41">
        <f t="shared" si="9"/>
        <v>268101067</v>
      </c>
      <c r="J48" s="41">
        <f t="shared" si="9"/>
        <v>268101067</v>
      </c>
      <c r="K48" s="41">
        <f t="shared" si="9"/>
        <v>268101067</v>
      </c>
      <c r="L48" s="41">
        <f>+L28+L32+L38+L42+L47</f>
        <v>268101067</v>
      </c>
      <c r="M48" s="41">
        <f>+M28+M32+M38+M42+M47</f>
        <v>268101067</v>
      </c>
      <c r="N48" s="42">
        <f t="shared" si="9"/>
        <v>268100086</v>
      </c>
      <c r="O48" s="43">
        <f t="shared" si="9"/>
        <v>3217211823</v>
      </c>
      <c r="P48" s="41">
        <f t="shared" si="9"/>
        <v>3313253134</v>
      </c>
      <c r="Q48" s="44">
        <f t="shared" si="9"/>
        <v>3433970802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-28996405</v>
      </c>
      <c r="D49" s="45">
        <f t="shared" si="10"/>
        <v>-28996405</v>
      </c>
      <c r="E49" s="45">
        <f t="shared" si="10"/>
        <v>-28996405</v>
      </c>
      <c r="F49" s="45">
        <f t="shared" si="10"/>
        <v>-28996405</v>
      </c>
      <c r="G49" s="45">
        <f t="shared" si="10"/>
        <v>-28996405</v>
      </c>
      <c r="H49" s="45">
        <f t="shared" si="10"/>
        <v>-28996405</v>
      </c>
      <c r="I49" s="45">
        <f t="shared" si="10"/>
        <v>-28996405</v>
      </c>
      <c r="J49" s="45">
        <f t="shared" si="10"/>
        <v>-28996405</v>
      </c>
      <c r="K49" s="45">
        <f t="shared" si="10"/>
        <v>-28996405</v>
      </c>
      <c r="L49" s="45">
        <f>+L25-L48</f>
        <v>-28996405</v>
      </c>
      <c r="M49" s="45">
        <f>+M25-M48</f>
        <v>-28996405</v>
      </c>
      <c r="N49" s="46">
        <f t="shared" si="10"/>
        <v>-28995430</v>
      </c>
      <c r="O49" s="47">
        <f t="shared" si="10"/>
        <v>-347955885</v>
      </c>
      <c r="P49" s="45">
        <f t="shared" si="10"/>
        <v>-203041849</v>
      </c>
      <c r="Q49" s="48">
        <f t="shared" si="10"/>
        <v>19465332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21160759</v>
      </c>
      <c r="D5" s="16">
        <f t="shared" si="0"/>
        <v>21160759</v>
      </c>
      <c r="E5" s="16">
        <f t="shared" si="0"/>
        <v>21160759</v>
      </c>
      <c r="F5" s="16">
        <f t="shared" si="0"/>
        <v>21160759</v>
      </c>
      <c r="G5" s="16">
        <f t="shared" si="0"/>
        <v>21160759</v>
      </c>
      <c r="H5" s="16">
        <f t="shared" si="0"/>
        <v>21160759</v>
      </c>
      <c r="I5" s="16">
        <f t="shared" si="0"/>
        <v>21160759</v>
      </c>
      <c r="J5" s="16">
        <f t="shared" si="0"/>
        <v>21160759</v>
      </c>
      <c r="K5" s="16">
        <f t="shared" si="0"/>
        <v>21160759</v>
      </c>
      <c r="L5" s="16">
        <f>SUM(L6:L8)</f>
        <v>21160759</v>
      </c>
      <c r="M5" s="16">
        <f>SUM(M6:M8)</f>
        <v>21160759</v>
      </c>
      <c r="N5" s="17">
        <f t="shared" si="0"/>
        <v>21160809</v>
      </c>
      <c r="O5" s="18">
        <f t="shared" si="0"/>
        <v>253929158</v>
      </c>
      <c r="P5" s="16">
        <f t="shared" si="0"/>
        <v>269157902</v>
      </c>
      <c r="Q5" s="17">
        <f t="shared" si="0"/>
        <v>283865109</v>
      </c>
    </row>
    <row r="6" spans="1:17" ht="13.5">
      <c r="A6" s="3" t="s">
        <v>23</v>
      </c>
      <c r="B6" s="2"/>
      <c r="C6" s="19">
        <v>10782678</v>
      </c>
      <c r="D6" s="19">
        <v>10782678</v>
      </c>
      <c r="E6" s="19">
        <v>10782678</v>
      </c>
      <c r="F6" s="19">
        <v>10782678</v>
      </c>
      <c r="G6" s="19">
        <v>10782678</v>
      </c>
      <c r="H6" s="19">
        <v>10782678</v>
      </c>
      <c r="I6" s="19">
        <v>10782678</v>
      </c>
      <c r="J6" s="19">
        <v>10782678</v>
      </c>
      <c r="K6" s="19">
        <v>10782678</v>
      </c>
      <c r="L6" s="19">
        <v>10782678</v>
      </c>
      <c r="M6" s="19">
        <v>10782678</v>
      </c>
      <c r="N6" s="20">
        <v>10782693</v>
      </c>
      <c r="O6" s="21">
        <v>129392151</v>
      </c>
      <c r="P6" s="19">
        <v>144427267</v>
      </c>
      <c r="Q6" s="22">
        <v>149110390</v>
      </c>
    </row>
    <row r="7" spans="1:17" ht="13.5">
      <c r="A7" s="3" t="s">
        <v>24</v>
      </c>
      <c r="B7" s="2"/>
      <c r="C7" s="23">
        <v>10378081</v>
      </c>
      <c r="D7" s="23">
        <v>10378081</v>
      </c>
      <c r="E7" s="23">
        <v>10378081</v>
      </c>
      <c r="F7" s="23">
        <v>10378081</v>
      </c>
      <c r="G7" s="23">
        <v>10378081</v>
      </c>
      <c r="H7" s="23">
        <v>10378081</v>
      </c>
      <c r="I7" s="23">
        <v>10378081</v>
      </c>
      <c r="J7" s="23">
        <v>10378081</v>
      </c>
      <c r="K7" s="23">
        <v>10378081</v>
      </c>
      <c r="L7" s="23">
        <v>10378081</v>
      </c>
      <c r="M7" s="23">
        <v>10378081</v>
      </c>
      <c r="N7" s="24">
        <v>10378116</v>
      </c>
      <c r="O7" s="25">
        <v>124537007</v>
      </c>
      <c r="P7" s="23">
        <v>124730635</v>
      </c>
      <c r="Q7" s="26">
        <v>134754719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2481792</v>
      </c>
      <c r="D9" s="16">
        <f t="shared" si="1"/>
        <v>2481792</v>
      </c>
      <c r="E9" s="16">
        <f t="shared" si="1"/>
        <v>2481792</v>
      </c>
      <c r="F9" s="16">
        <f t="shared" si="1"/>
        <v>2481792</v>
      </c>
      <c r="G9" s="16">
        <f t="shared" si="1"/>
        <v>2481792</v>
      </c>
      <c r="H9" s="16">
        <f t="shared" si="1"/>
        <v>2481792</v>
      </c>
      <c r="I9" s="16">
        <f t="shared" si="1"/>
        <v>2481792</v>
      </c>
      <c r="J9" s="16">
        <f t="shared" si="1"/>
        <v>2481792</v>
      </c>
      <c r="K9" s="16">
        <f t="shared" si="1"/>
        <v>2481792</v>
      </c>
      <c r="L9" s="16">
        <f>SUM(L10:L14)</f>
        <v>2481792</v>
      </c>
      <c r="M9" s="16">
        <f>SUM(M10:M14)</f>
        <v>2481792</v>
      </c>
      <c r="N9" s="27">
        <f t="shared" si="1"/>
        <v>2481788</v>
      </c>
      <c r="O9" s="28">
        <f t="shared" si="1"/>
        <v>29781500</v>
      </c>
      <c r="P9" s="16">
        <f t="shared" si="1"/>
        <v>5442009</v>
      </c>
      <c r="Q9" s="29">
        <f t="shared" si="1"/>
        <v>5736772</v>
      </c>
    </row>
    <row r="10" spans="1:17" ht="13.5">
      <c r="A10" s="3" t="s">
        <v>27</v>
      </c>
      <c r="B10" s="2"/>
      <c r="C10" s="19">
        <v>2481792</v>
      </c>
      <c r="D10" s="19">
        <v>2481792</v>
      </c>
      <c r="E10" s="19">
        <v>2481792</v>
      </c>
      <c r="F10" s="19">
        <v>2481792</v>
      </c>
      <c r="G10" s="19">
        <v>2481792</v>
      </c>
      <c r="H10" s="19">
        <v>2481792</v>
      </c>
      <c r="I10" s="19">
        <v>2481792</v>
      </c>
      <c r="J10" s="19">
        <v>2481792</v>
      </c>
      <c r="K10" s="19">
        <v>2481792</v>
      </c>
      <c r="L10" s="19">
        <v>2481792</v>
      </c>
      <c r="M10" s="19">
        <v>2481792</v>
      </c>
      <c r="N10" s="20">
        <v>2481788</v>
      </c>
      <c r="O10" s="21">
        <v>29781500</v>
      </c>
      <c r="P10" s="19">
        <v>5442009</v>
      </c>
      <c r="Q10" s="22">
        <v>5736772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2165982</v>
      </c>
      <c r="D15" s="16">
        <f t="shared" si="2"/>
        <v>2165982</v>
      </c>
      <c r="E15" s="16">
        <f t="shared" si="2"/>
        <v>2165982</v>
      </c>
      <c r="F15" s="16">
        <f t="shared" si="2"/>
        <v>2165982</v>
      </c>
      <c r="G15" s="16">
        <f t="shared" si="2"/>
        <v>2165982</v>
      </c>
      <c r="H15" s="16">
        <f t="shared" si="2"/>
        <v>2165982</v>
      </c>
      <c r="I15" s="16">
        <f t="shared" si="2"/>
        <v>2165982</v>
      </c>
      <c r="J15" s="16">
        <f t="shared" si="2"/>
        <v>2165982</v>
      </c>
      <c r="K15" s="16">
        <f t="shared" si="2"/>
        <v>2165982</v>
      </c>
      <c r="L15" s="16">
        <f>SUM(L16:L18)</f>
        <v>2165982</v>
      </c>
      <c r="M15" s="16">
        <f>SUM(M16:M18)</f>
        <v>2165982</v>
      </c>
      <c r="N15" s="27">
        <f t="shared" si="2"/>
        <v>2166014</v>
      </c>
      <c r="O15" s="28">
        <f t="shared" si="2"/>
        <v>25991816</v>
      </c>
      <c r="P15" s="16">
        <f t="shared" si="2"/>
        <v>25881440</v>
      </c>
      <c r="Q15" s="29">
        <f t="shared" si="2"/>
        <v>27106356</v>
      </c>
    </row>
    <row r="16" spans="1:17" ht="13.5">
      <c r="A16" s="3" t="s">
        <v>33</v>
      </c>
      <c r="B16" s="2"/>
      <c r="C16" s="19">
        <v>273208</v>
      </c>
      <c r="D16" s="19">
        <v>273208</v>
      </c>
      <c r="E16" s="19">
        <v>273208</v>
      </c>
      <c r="F16" s="19">
        <v>273208</v>
      </c>
      <c r="G16" s="19">
        <v>273208</v>
      </c>
      <c r="H16" s="19">
        <v>273208</v>
      </c>
      <c r="I16" s="19">
        <v>273208</v>
      </c>
      <c r="J16" s="19">
        <v>273208</v>
      </c>
      <c r="K16" s="19">
        <v>273208</v>
      </c>
      <c r="L16" s="19">
        <v>273208</v>
      </c>
      <c r="M16" s="19">
        <v>273208</v>
      </c>
      <c r="N16" s="20">
        <v>273212</v>
      </c>
      <c r="O16" s="21">
        <v>3278500</v>
      </c>
      <c r="P16" s="19">
        <v>163839</v>
      </c>
      <c r="Q16" s="22"/>
    </row>
    <row r="17" spans="1:17" ht="13.5">
      <c r="A17" s="3" t="s">
        <v>34</v>
      </c>
      <c r="B17" s="2"/>
      <c r="C17" s="19">
        <v>1892774</v>
      </c>
      <c r="D17" s="19">
        <v>1892774</v>
      </c>
      <c r="E17" s="19">
        <v>1892774</v>
      </c>
      <c r="F17" s="19">
        <v>1892774</v>
      </c>
      <c r="G17" s="19">
        <v>1892774</v>
      </c>
      <c r="H17" s="19">
        <v>1892774</v>
      </c>
      <c r="I17" s="19">
        <v>1892774</v>
      </c>
      <c r="J17" s="19">
        <v>1892774</v>
      </c>
      <c r="K17" s="19">
        <v>1892774</v>
      </c>
      <c r="L17" s="19">
        <v>1892774</v>
      </c>
      <c r="M17" s="19">
        <v>1892774</v>
      </c>
      <c r="N17" s="20">
        <v>1892802</v>
      </c>
      <c r="O17" s="21">
        <v>22713316</v>
      </c>
      <c r="P17" s="19">
        <v>25717601</v>
      </c>
      <c r="Q17" s="22">
        <v>27106356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14388698</v>
      </c>
      <c r="D19" s="16">
        <f t="shared" si="3"/>
        <v>14388698</v>
      </c>
      <c r="E19" s="16">
        <f t="shared" si="3"/>
        <v>14388698</v>
      </c>
      <c r="F19" s="16">
        <f t="shared" si="3"/>
        <v>14388698</v>
      </c>
      <c r="G19" s="16">
        <f t="shared" si="3"/>
        <v>14388698</v>
      </c>
      <c r="H19" s="16">
        <f t="shared" si="3"/>
        <v>14388698</v>
      </c>
      <c r="I19" s="16">
        <f t="shared" si="3"/>
        <v>14388698</v>
      </c>
      <c r="J19" s="16">
        <f t="shared" si="3"/>
        <v>14388698</v>
      </c>
      <c r="K19" s="16">
        <f t="shared" si="3"/>
        <v>14388698</v>
      </c>
      <c r="L19" s="16">
        <f>SUM(L20:L23)</f>
        <v>14388698</v>
      </c>
      <c r="M19" s="16">
        <f>SUM(M20:M23)</f>
        <v>14388698</v>
      </c>
      <c r="N19" s="27">
        <f t="shared" si="3"/>
        <v>14388714</v>
      </c>
      <c r="O19" s="28">
        <f t="shared" si="3"/>
        <v>172664392</v>
      </c>
      <c r="P19" s="16">
        <f t="shared" si="3"/>
        <v>182019889</v>
      </c>
      <c r="Q19" s="29">
        <f t="shared" si="3"/>
        <v>191848962</v>
      </c>
    </row>
    <row r="20" spans="1:17" ht="13.5">
      <c r="A20" s="3" t="s">
        <v>37</v>
      </c>
      <c r="B20" s="2"/>
      <c r="C20" s="19">
        <v>5005236</v>
      </c>
      <c r="D20" s="19">
        <v>5005236</v>
      </c>
      <c r="E20" s="19">
        <v>5005236</v>
      </c>
      <c r="F20" s="19">
        <v>5005236</v>
      </c>
      <c r="G20" s="19">
        <v>5005236</v>
      </c>
      <c r="H20" s="19">
        <v>5005236</v>
      </c>
      <c r="I20" s="19">
        <v>5005236</v>
      </c>
      <c r="J20" s="19">
        <v>5005236</v>
      </c>
      <c r="K20" s="19">
        <v>5005236</v>
      </c>
      <c r="L20" s="19">
        <v>5005236</v>
      </c>
      <c r="M20" s="19">
        <v>5005236</v>
      </c>
      <c r="N20" s="20">
        <v>5005238</v>
      </c>
      <c r="O20" s="21">
        <v>60062834</v>
      </c>
      <c r="P20" s="19">
        <v>63337847</v>
      </c>
      <c r="Q20" s="22">
        <v>66758090</v>
      </c>
    </row>
    <row r="21" spans="1:17" ht="13.5">
      <c r="A21" s="3" t="s">
        <v>38</v>
      </c>
      <c r="B21" s="2"/>
      <c r="C21" s="19">
        <v>5535116</v>
      </c>
      <c r="D21" s="19">
        <v>5535116</v>
      </c>
      <c r="E21" s="19">
        <v>5535116</v>
      </c>
      <c r="F21" s="19">
        <v>5535116</v>
      </c>
      <c r="G21" s="19">
        <v>5535116</v>
      </c>
      <c r="H21" s="19">
        <v>5535116</v>
      </c>
      <c r="I21" s="19">
        <v>5535116</v>
      </c>
      <c r="J21" s="19">
        <v>5535116</v>
      </c>
      <c r="K21" s="19">
        <v>5535116</v>
      </c>
      <c r="L21" s="19">
        <v>5535116</v>
      </c>
      <c r="M21" s="19">
        <v>5535116</v>
      </c>
      <c r="N21" s="20">
        <v>5535123</v>
      </c>
      <c r="O21" s="21">
        <v>66421399</v>
      </c>
      <c r="P21" s="19">
        <v>70008155</v>
      </c>
      <c r="Q21" s="22">
        <v>73788595</v>
      </c>
    </row>
    <row r="22" spans="1:17" ht="13.5">
      <c r="A22" s="3" t="s">
        <v>39</v>
      </c>
      <c r="B22" s="2"/>
      <c r="C22" s="23">
        <v>2638227</v>
      </c>
      <c r="D22" s="23">
        <v>2638227</v>
      </c>
      <c r="E22" s="23">
        <v>2638227</v>
      </c>
      <c r="F22" s="23">
        <v>2638227</v>
      </c>
      <c r="G22" s="23">
        <v>2638227</v>
      </c>
      <c r="H22" s="23">
        <v>2638227</v>
      </c>
      <c r="I22" s="23">
        <v>2638227</v>
      </c>
      <c r="J22" s="23">
        <v>2638227</v>
      </c>
      <c r="K22" s="23">
        <v>2638227</v>
      </c>
      <c r="L22" s="23">
        <v>2638227</v>
      </c>
      <c r="M22" s="23">
        <v>2638227</v>
      </c>
      <c r="N22" s="24">
        <v>2638228</v>
      </c>
      <c r="O22" s="25">
        <v>31658725</v>
      </c>
      <c r="P22" s="23">
        <v>33368296</v>
      </c>
      <c r="Q22" s="26">
        <v>35170184</v>
      </c>
    </row>
    <row r="23" spans="1:17" ht="13.5">
      <c r="A23" s="3" t="s">
        <v>40</v>
      </c>
      <c r="B23" s="2"/>
      <c r="C23" s="19">
        <v>1210119</v>
      </c>
      <c r="D23" s="19">
        <v>1210119</v>
      </c>
      <c r="E23" s="19">
        <v>1210119</v>
      </c>
      <c r="F23" s="19">
        <v>1210119</v>
      </c>
      <c r="G23" s="19">
        <v>1210119</v>
      </c>
      <c r="H23" s="19">
        <v>1210119</v>
      </c>
      <c r="I23" s="19">
        <v>1210119</v>
      </c>
      <c r="J23" s="19">
        <v>1210119</v>
      </c>
      <c r="K23" s="19">
        <v>1210119</v>
      </c>
      <c r="L23" s="19">
        <v>1210119</v>
      </c>
      <c r="M23" s="19">
        <v>1210119</v>
      </c>
      <c r="N23" s="20">
        <v>1210125</v>
      </c>
      <c r="O23" s="21">
        <v>14521434</v>
      </c>
      <c r="P23" s="19">
        <v>15305591</v>
      </c>
      <c r="Q23" s="22">
        <v>16132093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40197231</v>
      </c>
      <c r="D25" s="41">
        <f t="shared" si="4"/>
        <v>40197231</v>
      </c>
      <c r="E25" s="41">
        <f t="shared" si="4"/>
        <v>40197231</v>
      </c>
      <c r="F25" s="41">
        <f t="shared" si="4"/>
        <v>40197231</v>
      </c>
      <c r="G25" s="41">
        <f t="shared" si="4"/>
        <v>40197231</v>
      </c>
      <c r="H25" s="41">
        <f t="shared" si="4"/>
        <v>40197231</v>
      </c>
      <c r="I25" s="41">
        <f t="shared" si="4"/>
        <v>40197231</v>
      </c>
      <c r="J25" s="41">
        <f t="shared" si="4"/>
        <v>40197231</v>
      </c>
      <c r="K25" s="41">
        <f t="shared" si="4"/>
        <v>40197231</v>
      </c>
      <c r="L25" s="41">
        <f>+L5+L9+L15+L19+L24</f>
        <v>40197231</v>
      </c>
      <c r="M25" s="41">
        <f>+M5+M9+M15+M19+M24</f>
        <v>40197231</v>
      </c>
      <c r="N25" s="42">
        <f t="shared" si="4"/>
        <v>40197325</v>
      </c>
      <c r="O25" s="43">
        <f t="shared" si="4"/>
        <v>482366866</v>
      </c>
      <c r="P25" s="41">
        <f t="shared" si="4"/>
        <v>482501240</v>
      </c>
      <c r="Q25" s="44">
        <f t="shared" si="4"/>
        <v>508557199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18631589</v>
      </c>
      <c r="D28" s="16">
        <f t="shared" si="5"/>
        <v>18631589</v>
      </c>
      <c r="E28" s="16">
        <f>SUM(E29:E31)</f>
        <v>18631589</v>
      </c>
      <c r="F28" s="16">
        <f>SUM(F29:F31)</f>
        <v>18631589</v>
      </c>
      <c r="G28" s="16">
        <f>SUM(G29:G31)</f>
        <v>18631589</v>
      </c>
      <c r="H28" s="16">
        <f>SUM(H29:H31)</f>
        <v>18631589</v>
      </c>
      <c r="I28" s="16">
        <f t="shared" si="5"/>
        <v>18631589</v>
      </c>
      <c r="J28" s="16">
        <f t="shared" si="5"/>
        <v>18631589</v>
      </c>
      <c r="K28" s="16">
        <f t="shared" si="5"/>
        <v>18631589</v>
      </c>
      <c r="L28" s="16">
        <f>SUM(L29:L31)</f>
        <v>18631589</v>
      </c>
      <c r="M28" s="16">
        <f>SUM(M29:M31)</f>
        <v>18631589</v>
      </c>
      <c r="N28" s="17">
        <f t="shared" si="5"/>
        <v>18632186</v>
      </c>
      <c r="O28" s="18">
        <f t="shared" si="5"/>
        <v>223579665</v>
      </c>
      <c r="P28" s="16">
        <f t="shared" si="5"/>
        <v>238561631</v>
      </c>
      <c r="Q28" s="17">
        <f t="shared" si="5"/>
        <v>255840948</v>
      </c>
    </row>
    <row r="29" spans="1:17" ht="13.5">
      <c r="A29" s="3" t="s">
        <v>23</v>
      </c>
      <c r="B29" s="2"/>
      <c r="C29" s="19">
        <v>13285528</v>
      </c>
      <c r="D29" s="19">
        <v>13285528</v>
      </c>
      <c r="E29" s="19">
        <v>13285528</v>
      </c>
      <c r="F29" s="19">
        <v>13285528</v>
      </c>
      <c r="G29" s="19">
        <v>13285528</v>
      </c>
      <c r="H29" s="19">
        <v>13285528</v>
      </c>
      <c r="I29" s="19">
        <v>13285528</v>
      </c>
      <c r="J29" s="19">
        <v>13285528</v>
      </c>
      <c r="K29" s="19">
        <v>13285528</v>
      </c>
      <c r="L29" s="19">
        <v>13285528</v>
      </c>
      <c r="M29" s="19">
        <v>13285528</v>
      </c>
      <c r="N29" s="20">
        <v>13285828</v>
      </c>
      <c r="O29" s="21">
        <v>159426636</v>
      </c>
      <c r="P29" s="19">
        <v>171115844</v>
      </c>
      <c r="Q29" s="22">
        <v>180282767</v>
      </c>
    </row>
    <row r="30" spans="1:17" ht="13.5">
      <c r="A30" s="3" t="s">
        <v>24</v>
      </c>
      <c r="B30" s="2"/>
      <c r="C30" s="23">
        <v>5346061</v>
      </c>
      <c r="D30" s="23">
        <v>5346061</v>
      </c>
      <c r="E30" s="23">
        <v>5346061</v>
      </c>
      <c r="F30" s="23">
        <v>5346061</v>
      </c>
      <c r="G30" s="23">
        <v>5346061</v>
      </c>
      <c r="H30" s="23">
        <v>5346061</v>
      </c>
      <c r="I30" s="23">
        <v>5346061</v>
      </c>
      <c r="J30" s="23">
        <v>5346061</v>
      </c>
      <c r="K30" s="23">
        <v>5346061</v>
      </c>
      <c r="L30" s="23">
        <v>5346061</v>
      </c>
      <c r="M30" s="23">
        <v>5346061</v>
      </c>
      <c r="N30" s="24">
        <v>5346358</v>
      </c>
      <c r="O30" s="25">
        <v>64153029</v>
      </c>
      <c r="P30" s="23">
        <v>67445787</v>
      </c>
      <c r="Q30" s="26">
        <v>75558181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583052</v>
      </c>
      <c r="D32" s="16">
        <f t="shared" si="6"/>
        <v>583052</v>
      </c>
      <c r="E32" s="16">
        <f>SUM(E33:E37)</f>
        <v>583052</v>
      </c>
      <c r="F32" s="16">
        <f>SUM(F33:F37)</f>
        <v>583052</v>
      </c>
      <c r="G32" s="16">
        <f>SUM(G33:G37)</f>
        <v>583052</v>
      </c>
      <c r="H32" s="16">
        <f>SUM(H33:H37)</f>
        <v>583052</v>
      </c>
      <c r="I32" s="16">
        <f t="shared" si="6"/>
        <v>583052</v>
      </c>
      <c r="J32" s="16">
        <f t="shared" si="6"/>
        <v>583052</v>
      </c>
      <c r="K32" s="16">
        <f t="shared" si="6"/>
        <v>583052</v>
      </c>
      <c r="L32" s="16">
        <f>SUM(L33:L37)</f>
        <v>583052</v>
      </c>
      <c r="M32" s="16">
        <f>SUM(M33:M37)</f>
        <v>583052</v>
      </c>
      <c r="N32" s="27">
        <f t="shared" si="6"/>
        <v>583256</v>
      </c>
      <c r="O32" s="28">
        <f t="shared" si="6"/>
        <v>6996828</v>
      </c>
      <c r="P32" s="16">
        <f t="shared" si="6"/>
        <v>5747826</v>
      </c>
      <c r="Q32" s="29">
        <f t="shared" si="6"/>
        <v>6058233</v>
      </c>
    </row>
    <row r="33" spans="1:17" ht="13.5">
      <c r="A33" s="3" t="s">
        <v>27</v>
      </c>
      <c r="B33" s="2"/>
      <c r="C33" s="19">
        <v>138987</v>
      </c>
      <c r="D33" s="19">
        <v>138987</v>
      </c>
      <c r="E33" s="19">
        <v>138987</v>
      </c>
      <c r="F33" s="19">
        <v>138987</v>
      </c>
      <c r="G33" s="19">
        <v>138987</v>
      </c>
      <c r="H33" s="19">
        <v>138987</v>
      </c>
      <c r="I33" s="19">
        <v>138987</v>
      </c>
      <c r="J33" s="19">
        <v>138987</v>
      </c>
      <c r="K33" s="19">
        <v>138987</v>
      </c>
      <c r="L33" s="19">
        <v>138987</v>
      </c>
      <c r="M33" s="19">
        <v>138987</v>
      </c>
      <c r="N33" s="20">
        <v>139070</v>
      </c>
      <c r="O33" s="21">
        <v>1667927</v>
      </c>
      <c r="P33" s="19">
        <v>1757994</v>
      </c>
      <c r="Q33" s="22">
        <v>1852927</v>
      </c>
    </row>
    <row r="34" spans="1:17" ht="13.5">
      <c r="A34" s="3" t="s">
        <v>28</v>
      </c>
      <c r="B34" s="2"/>
      <c r="C34" s="19">
        <v>223214</v>
      </c>
      <c r="D34" s="19">
        <v>223214</v>
      </c>
      <c r="E34" s="19">
        <v>223214</v>
      </c>
      <c r="F34" s="19">
        <v>223214</v>
      </c>
      <c r="G34" s="19">
        <v>223214</v>
      </c>
      <c r="H34" s="19">
        <v>223214</v>
      </c>
      <c r="I34" s="19">
        <v>223214</v>
      </c>
      <c r="J34" s="19">
        <v>223214</v>
      </c>
      <c r="K34" s="19">
        <v>223214</v>
      </c>
      <c r="L34" s="19">
        <v>223214</v>
      </c>
      <c r="M34" s="19">
        <v>223214</v>
      </c>
      <c r="N34" s="20">
        <v>223265</v>
      </c>
      <c r="O34" s="21">
        <v>2678619</v>
      </c>
      <c r="P34" s="19">
        <v>2823265</v>
      </c>
      <c r="Q34" s="22">
        <v>2975723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208002</v>
      </c>
      <c r="D36" s="19">
        <v>208002</v>
      </c>
      <c r="E36" s="19">
        <v>208002</v>
      </c>
      <c r="F36" s="19">
        <v>208002</v>
      </c>
      <c r="G36" s="19">
        <v>208002</v>
      </c>
      <c r="H36" s="19">
        <v>208002</v>
      </c>
      <c r="I36" s="19">
        <v>208002</v>
      </c>
      <c r="J36" s="19">
        <v>208002</v>
      </c>
      <c r="K36" s="19">
        <v>208002</v>
      </c>
      <c r="L36" s="19">
        <v>208002</v>
      </c>
      <c r="M36" s="19">
        <v>208002</v>
      </c>
      <c r="N36" s="20">
        <v>208054</v>
      </c>
      <c r="O36" s="21">
        <v>2496076</v>
      </c>
      <c r="P36" s="19">
        <v>1004034</v>
      </c>
      <c r="Q36" s="22">
        <v>1058272</v>
      </c>
    </row>
    <row r="37" spans="1:17" ht="13.5">
      <c r="A37" s="3" t="s">
        <v>31</v>
      </c>
      <c r="B37" s="2"/>
      <c r="C37" s="23">
        <v>12849</v>
      </c>
      <c r="D37" s="23">
        <v>12849</v>
      </c>
      <c r="E37" s="23">
        <v>12849</v>
      </c>
      <c r="F37" s="23">
        <v>12849</v>
      </c>
      <c r="G37" s="23">
        <v>12849</v>
      </c>
      <c r="H37" s="23">
        <v>12849</v>
      </c>
      <c r="I37" s="23">
        <v>12849</v>
      </c>
      <c r="J37" s="23">
        <v>12849</v>
      </c>
      <c r="K37" s="23">
        <v>12849</v>
      </c>
      <c r="L37" s="23">
        <v>12849</v>
      </c>
      <c r="M37" s="23">
        <v>12849</v>
      </c>
      <c r="N37" s="24">
        <v>12867</v>
      </c>
      <c r="O37" s="25">
        <v>154206</v>
      </c>
      <c r="P37" s="23">
        <v>162533</v>
      </c>
      <c r="Q37" s="26">
        <v>171311</v>
      </c>
    </row>
    <row r="38" spans="1:17" ht="13.5">
      <c r="A38" s="1" t="s">
        <v>32</v>
      </c>
      <c r="B38" s="4"/>
      <c r="C38" s="16">
        <f aca="true" t="shared" si="7" ref="C38:Q38">SUM(C39:C41)</f>
        <v>3479242</v>
      </c>
      <c r="D38" s="16">
        <f t="shared" si="7"/>
        <v>3479242</v>
      </c>
      <c r="E38" s="16">
        <f>SUM(E39:E41)</f>
        <v>3479242</v>
      </c>
      <c r="F38" s="16">
        <f>SUM(F39:F41)</f>
        <v>3479242</v>
      </c>
      <c r="G38" s="16">
        <f>SUM(G39:G41)</f>
        <v>3479242</v>
      </c>
      <c r="H38" s="16">
        <f>SUM(H39:H41)</f>
        <v>3479242</v>
      </c>
      <c r="I38" s="16">
        <f t="shared" si="7"/>
        <v>3479242</v>
      </c>
      <c r="J38" s="16">
        <f t="shared" si="7"/>
        <v>3479242</v>
      </c>
      <c r="K38" s="16">
        <f t="shared" si="7"/>
        <v>3479242</v>
      </c>
      <c r="L38" s="16">
        <f>SUM(L39:L41)</f>
        <v>3479242</v>
      </c>
      <c r="M38" s="16">
        <f>SUM(M39:M41)</f>
        <v>3479242</v>
      </c>
      <c r="N38" s="27">
        <f t="shared" si="7"/>
        <v>3479587</v>
      </c>
      <c r="O38" s="28">
        <f t="shared" si="7"/>
        <v>41751249</v>
      </c>
      <c r="P38" s="16">
        <f t="shared" si="7"/>
        <v>43021307</v>
      </c>
      <c r="Q38" s="29">
        <f t="shared" si="7"/>
        <v>45419908</v>
      </c>
    </row>
    <row r="39" spans="1:17" ht="13.5">
      <c r="A39" s="3" t="s">
        <v>33</v>
      </c>
      <c r="B39" s="2"/>
      <c r="C39" s="19">
        <v>538810</v>
      </c>
      <c r="D39" s="19">
        <v>538810</v>
      </c>
      <c r="E39" s="19">
        <v>538810</v>
      </c>
      <c r="F39" s="19">
        <v>538810</v>
      </c>
      <c r="G39" s="19">
        <v>538810</v>
      </c>
      <c r="H39" s="19">
        <v>538810</v>
      </c>
      <c r="I39" s="19">
        <v>538810</v>
      </c>
      <c r="J39" s="19">
        <v>538810</v>
      </c>
      <c r="K39" s="19">
        <v>538810</v>
      </c>
      <c r="L39" s="19">
        <v>538810</v>
      </c>
      <c r="M39" s="19">
        <v>538810</v>
      </c>
      <c r="N39" s="20">
        <v>538961</v>
      </c>
      <c r="O39" s="21">
        <v>6465871</v>
      </c>
      <c r="P39" s="19">
        <v>6815023</v>
      </c>
      <c r="Q39" s="22">
        <v>7183039</v>
      </c>
    </row>
    <row r="40" spans="1:17" ht="13.5">
      <c r="A40" s="3" t="s">
        <v>34</v>
      </c>
      <c r="B40" s="2"/>
      <c r="C40" s="19">
        <v>2940432</v>
      </c>
      <c r="D40" s="19">
        <v>2940432</v>
      </c>
      <c r="E40" s="19">
        <v>2940432</v>
      </c>
      <c r="F40" s="19">
        <v>2940432</v>
      </c>
      <c r="G40" s="19">
        <v>2940432</v>
      </c>
      <c r="H40" s="19">
        <v>2940432</v>
      </c>
      <c r="I40" s="19">
        <v>2940432</v>
      </c>
      <c r="J40" s="19">
        <v>2940432</v>
      </c>
      <c r="K40" s="19">
        <v>2940432</v>
      </c>
      <c r="L40" s="19">
        <v>2940432</v>
      </c>
      <c r="M40" s="19">
        <v>2940432</v>
      </c>
      <c r="N40" s="20">
        <v>2940626</v>
      </c>
      <c r="O40" s="21">
        <v>35285378</v>
      </c>
      <c r="P40" s="19">
        <v>36206284</v>
      </c>
      <c r="Q40" s="22">
        <v>38236869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13235803</v>
      </c>
      <c r="D42" s="16">
        <f t="shared" si="8"/>
        <v>13235803</v>
      </c>
      <c r="E42" s="16">
        <f>SUM(E43:E46)</f>
        <v>13235803</v>
      </c>
      <c r="F42" s="16">
        <f>SUM(F43:F46)</f>
        <v>13235803</v>
      </c>
      <c r="G42" s="16">
        <f>SUM(G43:G46)</f>
        <v>13235803</v>
      </c>
      <c r="H42" s="16">
        <f>SUM(H43:H46)</f>
        <v>13235803</v>
      </c>
      <c r="I42" s="16">
        <f t="shared" si="8"/>
        <v>13235803</v>
      </c>
      <c r="J42" s="16">
        <f t="shared" si="8"/>
        <v>13235803</v>
      </c>
      <c r="K42" s="16">
        <f t="shared" si="8"/>
        <v>13235803</v>
      </c>
      <c r="L42" s="16">
        <f>SUM(L43:L46)</f>
        <v>13235803</v>
      </c>
      <c r="M42" s="16">
        <f>SUM(M43:M46)</f>
        <v>13235803</v>
      </c>
      <c r="N42" s="27">
        <f t="shared" si="8"/>
        <v>13236214</v>
      </c>
      <c r="O42" s="28">
        <f t="shared" si="8"/>
        <v>158830047</v>
      </c>
      <c r="P42" s="16">
        <f t="shared" si="8"/>
        <v>167974072</v>
      </c>
      <c r="Q42" s="29">
        <f t="shared" si="8"/>
        <v>171662324</v>
      </c>
    </row>
    <row r="43" spans="1:17" ht="13.5">
      <c r="A43" s="3" t="s">
        <v>37</v>
      </c>
      <c r="B43" s="2"/>
      <c r="C43" s="19">
        <v>5331781</v>
      </c>
      <c r="D43" s="19">
        <v>5331781</v>
      </c>
      <c r="E43" s="19">
        <v>5331781</v>
      </c>
      <c r="F43" s="19">
        <v>5331781</v>
      </c>
      <c r="G43" s="19">
        <v>5331781</v>
      </c>
      <c r="H43" s="19">
        <v>5331781</v>
      </c>
      <c r="I43" s="19">
        <v>5331781</v>
      </c>
      <c r="J43" s="19">
        <v>5331781</v>
      </c>
      <c r="K43" s="19">
        <v>5331781</v>
      </c>
      <c r="L43" s="19">
        <v>5331781</v>
      </c>
      <c r="M43" s="19">
        <v>5331781</v>
      </c>
      <c r="N43" s="20">
        <v>5331883</v>
      </c>
      <c r="O43" s="21">
        <v>63981474</v>
      </c>
      <c r="P43" s="19">
        <v>71072774</v>
      </c>
      <c r="Q43" s="22">
        <v>74910704</v>
      </c>
    </row>
    <row r="44" spans="1:17" ht="13.5">
      <c r="A44" s="3" t="s">
        <v>38</v>
      </c>
      <c r="B44" s="2"/>
      <c r="C44" s="19">
        <v>6151002</v>
      </c>
      <c r="D44" s="19">
        <v>6151002</v>
      </c>
      <c r="E44" s="19">
        <v>6151002</v>
      </c>
      <c r="F44" s="19">
        <v>6151002</v>
      </c>
      <c r="G44" s="19">
        <v>6151002</v>
      </c>
      <c r="H44" s="19">
        <v>6151002</v>
      </c>
      <c r="I44" s="19">
        <v>6151002</v>
      </c>
      <c r="J44" s="19">
        <v>6151002</v>
      </c>
      <c r="K44" s="19">
        <v>6151002</v>
      </c>
      <c r="L44" s="19">
        <v>6151002</v>
      </c>
      <c r="M44" s="19">
        <v>6151002</v>
      </c>
      <c r="N44" s="20">
        <v>6151132</v>
      </c>
      <c r="O44" s="21">
        <v>73812154</v>
      </c>
      <c r="P44" s="19">
        <v>74746303</v>
      </c>
      <c r="Q44" s="22">
        <v>77239398</v>
      </c>
    </row>
    <row r="45" spans="1:17" ht="13.5">
      <c r="A45" s="3" t="s">
        <v>39</v>
      </c>
      <c r="B45" s="2"/>
      <c r="C45" s="23">
        <v>977722</v>
      </c>
      <c r="D45" s="23">
        <v>977722</v>
      </c>
      <c r="E45" s="23">
        <v>977722</v>
      </c>
      <c r="F45" s="23">
        <v>977722</v>
      </c>
      <c r="G45" s="23">
        <v>977722</v>
      </c>
      <c r="H45" s="23">
        <v>977722</v>
      </c>
      <c r="I45" s="23">
        <v>977722</v>
      </c>
      <c r="J45" s="23">
        <v>977722</v>
      </c>
      <c r="K45" s="23">
        <v>977722</v>
      </c>
      <c r="L45" s="23">
        <v>977722</v>
      </c>
      <c r="M45" s="23">
        <v>977722</v>
      </c>
      <c r="N45" s="24">
        <v>977804</v>
      </c>
      <c r="O45" s="25">
        <v>11732746</v>
      </c>
      <c r="P45" s="23">
        <v>12348923</v>
      </c>
      <c r="Q45" s="26">
        <v>9176620</v>
      </c>
    </row>
    <row r="46" spans="1:17" ht="13.5">
      <c r="A46" s="3" t="s">
        <v>40</v>
      </c>
      <c r="B46" s="2"/>
      <c r="C46" s="19">
        <v>775298</v>
      </c>
      <c r="D46" s="19">
        <v>775298</v>
      </c>
      <c r="E46" s="19">
        <v>775298</v>
      </c>
      <c r="F46" s="19">
        <v>775298</v>
      </c>
      <c r="G46" s="19">
        <v>775298</v>
      </c>
      <c r="H46" s="19">
        <v>775298</v>
      </c>
      <c r="I46" s="19">
        <v>775298</v>
      </c>
      <c r="J46" s="19">
        <v>775298</v>
      </c>
      <c r="K46" s="19">
        <v>775298</v>
      </c>
      <c r="L46" s="19">
        <v>775298</v>
      </c>
      <c r="M46" s="19">
        <v>775298</v>
      </c>
      <c r="N46" s="20">
        <v>775395</v>
      </c>
      <c r="O46" s="21">
        <v>9303673</v>
      </c>
      <c r="P46" s="19">
        <v>9806072</v>
      </c>
      <c r="Q46" s="22">
        <v>10335602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35929686</v>
      </c>
      <c r="D48" s="41">
        <f t="shared" si="9"/>
        <v>35929686</v>
      </c>
      <c r="E48" s="41">
        <f>+E28+E32+E38+E42+E47</f>
        <v>35929686</v>
      </c>
      <c r="F48" s="41">
        <f>+F28+F32+F38+F42+F47</f>
        <v>35929686</v>
      </c>
      <c r="G48" s="41">
        <f>+G28+G32+G38+G42+G47</f>
        <v>35929686</v>
      </c>
      <c r="H48" s="41">
        <f>+H28+H32+H38+H42+H47</f>
        <v>35929686</v>
      </c>
      <c r="I48" s="41">
        <f t="shared" si="9"/>
        <v>35929686</v>
      </c>
      <c r="J48" s="41">
        <f t="shared" si="9"/>
        <v>35929686</v>
      </c>
      <c r="K48" s="41">
        <f t="shared" si="9"/>
        <v>35929686</v>
      </c>
      <c r="L48" s="41">
        <f>+L28+L32+L38+L42+L47</f>
        <v>35929686</v>
      </c>
      <c r="M48" s="41">
        <f>+M28+M32+M38+M42+M47</f>
        <v>35929686</v>
      </c>
      <c r="N48" s="42">
        <f t="shared" si="9"/>
        <v>35931243</v>
      </c>
      <c r="O48" s="43">
        <f t="shared" si="9"/>
        <v>431157789</v>
      </c>
      <c r="P48" s="41">
        <f t="shared" si="9"/>
        <v>455304836</v>
      </c>
      <c r="Q48" s="44">
        <f t="shared" si="9"/>
        <v>478981413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4267545</v>
      </c>
      <c r="D49" s="45">
        <f t="shared" si="10"/>
        <v>4267545</v>
      </c>
      <c r="E49" s="45">
        <f t="shared" si="10"/>
        <v>4267545</v>
      </c>
      <c r="F49" s="45">
        <f t="shared" si="10"/>
        <v>4267545</v>
      </c>
      <c r="G49" s="45">
        <f t="shared" si="10"/>
        <v>4267545</v>
      </c>
      <c r="H49" s="45">
        <f t="shared" si="10"/>
        <v>4267545</v>
      </c>
      <c r="I49" s="45">
        <f t="shared" si="10"/>
        <v>4267545</v>
      </c>
      <c r="J49" s="45">
        <f t="shared" si="10"/>
        <v>4267545</v>
      </c>
      <c r="K49" s="45">
        <f t="shared" si="10"/>
        <v>4267545</v>
      </c>
      <c r="L49" s="45">
        <f>+L25-L48</f>
        <v>4267545</v>
      </c>
      <c r="M49" s="45">
        <f>+M25-M48</f>
        <v>4267545</v>
      </c>
      <c r="N49" s="46">
        <f t="shared" si="10"/>
        <v>4266082</v>
      </c>
      <c r="O49" s="47">
        <f t="shared" si="10"/>
        <v>51209077</v>
      </c>
      <c r="P49" s="45">
        <f t="shared" si="10"/>
        <v>27196404</v>
      </c>
      <c r="Q49" s="48">
        <f t="shared" si="10"/>
        <v>29575786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21585277</v>
      </c>
      <c r="D5" s="16">
        <f t="shared" si="0"/>
        <v>21908807</v>
      </c>
      <c r="E5" s="16">
        <f t="shared" si="0"/>
        <v>22207172</v>
      </c>
      <c r="F5" s="16">
        <f t="shared" si="0"/>
        <v>22002542</v>
      </c>
      <c r="G5" s="16">
        <f t="shared" si="0"/>
        <v>114348276</v>
      </c>
      <c r="H5" s="16">
        <f t="shared" si="0"/>
        <v>41158656</v>
      </c>
      <c r="I5" s="16">
        <f t="shared" si="0"/>
        <v>40236122</v>
      </c>
      <c r="J5" s="16">
        <f t="shared" si="0"/>
        <v>40426236</v>
      </c>
      <c r="K5" s="16">
        <f t="shared" si="0"/>
        <v>40202129</v>
      </c>
      <c r="L5" s="16">
        <f>SUM(L6:L8)</f>
        <v>40393803</v>
      </c>
      <c r="M5" s="16">
        <f>SUM(M6:M8)</f>
        <v>45741937</v>
      </c>
      <c r="N5" s="17">
        <f t="shared" si="0"/>
        <v>49035263</v>
      </c>
      <c r="O5" s="18">
        <f t="shared" si="0"/>
        <v>499246220</v>
      </c>
      <c r="P5" s="16">
        <f t="shared" si="0"/>
        <v>539164002</v>
      </c>
      <c r="Q5" s="17">
        <f t="shared" si="0"/>
        <v>584007387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>
        <v>-65992</v>
      </c>
      <c r="J6" s="19">
        <v>-190047</v>
      </c>
      <c r="K6" s="19">
        <v>-65370</v>
      </c>
      <c r="L6" s="19">
        <v>-65087</v>
      </c>
      <c r="M6" s="19">
        <v>-60774</v>
      </c>
      <c r="N6" s="20">
        <v>-552730</v>
      </c>
      <c r="O6" s="21">
        <v>-1000000</v>
      </c>
      <c r="P6" s="19">
        <v>-1054000</v>
      </c>
      <c r="Q6" s="22">
        <v>-1110916</v>
      </c>
    </row>
    <row r="7" spans="1:17" ht="13.5">
      <c r="A7" s="3" t="s">
        <v>24</v>
      </c>
      <c r="B7" s="2"/>
      <c r="C7" s="23">
        <v>21585277</v>
      </c>
      <c r="D7" s="23">
        <v>21908807</v>
      </c>
      <c r="E7" s="23">
        <v>22207172</v>
      </c>
      <c r="F7" s="23">
        <v>22002542</v>
      </c>
      <c r="G7" s="23">
        <v>114348276</v>
      </c>
      <c r="H7" s="23">
        <v>41158656</v>
      </c>
      <c r="I7" s="23">
        <v>40302114</v>
      </c>
      <c r="J7" s="23">
        <v>40616283</v>
      </c>
      <c r="K7" s="23">
        <v>40267499</v>
      </c>
      <c r="L7" s="23">
        <v>40458890</v>
      </c>
      <c r="M7" s="23">
        <v>45802711</v>
      </c>
      <c r="N7" s="24">
        <v>49587993</v>
      </c>
      <c r="O7" s="25">
        <v>500246220</v>
      </c>
      <c r="P7" s="23">
        <v>540218002</v>
      </c>
      <c r="Q7" s="26">
        <v>585118303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1746133</v>
      </c>
      <c r="D9" s="16">
        <f t="shared" si="1"/>
        <v>1156233</v>
      </c>
      <c r="E9" s="16">
        <f t="shared" si="1"/>
        <v>811384</v>
      </c>
      <c r="F9" s="16">
        <f t="shared" si="1"/>
        <v>883682</v>
      </c>
      <c r="G9" s="16">
        <f t="shared" si="1"/>
        <v>2468010</v>
      </c>
      <c r="H9" s="16">
        <f t="shared" si="1"/>
        <v>3942518</v>
      </c>
      <c r="I9" s="16">
        <f t="shared" si="1"/>
        <v>2236496</v>
      </c>
      <c r="J9" s="16">
        <f t="shared" si="1"/>
        <v>1555356</v>
      </c>
      <c r="K9" s="16">
        <f t="shared" si="1"/>
        <v>2266300</v>
      </c>
      <c r="L9" s="16">
        <f>SUM(L10:L14)</f>
        <v>1001179</v>
      </c>
      <c r="M9" s="16">
        <f>SUM(M10:M14)</f>
        <v>1294343</v>
      </c>
      <c r="N9" s="27">
        <f t="shared" si="1"/>
        <v>81651160</v>
      </c>
      <c r="O9" s="28">
        <f t="shared" si="1"/>
        <v>101012794</v>
      </c>
      <c r="P9" s="16">
        <f t="shared" si="1"/>
        <v>106468850</v>
      </c>
      <c r="Q9" s="29">
        <f t="shared" si="1"/>
        <v>112219653</v>
      </c>
    </row>
    <row r="10" spans="1:17" ht="13.5">
      <c r="A10" s="3" t="s">
        <v>27</v>
      </c>
      <c r="B10" s="2"/>
      <c r="C10" s="19">
        <v>334447</v>
      </c>
      <c r="D10" s="19">
        <v>200179</v>
      </c>
      <c r="E10" s="19">
        <v>198861</v>
      </c>
      <c r="F10" s="19">
        <v>189267</v>
      </c>
      <c r="G10" s="19">
        <v>226460</v>
      </c>
      <c r="H10" s="19">
        <v>228610</v>
      </c>
      <c r="I10" s="19">
        <v>218127</v>
      </c>
      <c r="J10" s="19">
        <v>230305</v>
      </c>
      <c r="K10" s="19">
        <v>233914</v>
      </c>
      <c r="L10" s="19">
        <v>216764</v>
      </c>
      <c r="M10" s="19">
        <v>245436</v>
      </c>
      <c r="N10" s="20">
        <v>231291</v>
      </c>
      <c r="O10" s="21">
        <v>2753661</v>
      </c>
      <c r="P10" s="19">
        <v>2903727</v>
      </c>
      <c r="Q10" s="22">
        <v>3062011</v>
      </c>
    </row>
    <row r="11" spans="1:17" ht="13.5">
      <c r="A11" s="3" t="s">
        <v>28</v>
      </c>
      <c r="B11" s="2"/>
      <c r="C11" s="19">
        <v>232311</v>
      </c>
      <c r="D11" s="19">
        <v>89193</v>
      </c>
      <c r="E11" s="19">
        <v>98610</v>
      </c>
      <c r="F11" s="19">
        <v>216137</v>
      </c>
      <c r="G11" s="19">
        <v>241377</v>
      </c>
      <c r="H11" s="19">
        <v>491509</v>
      </c>
      <c r="I11" s="19">
        <v>294468</v>
      </c>
      <c r="J11" s="19">
        <v>370646</v>
      </c>
      <c r="K11" s="19">
        <v>191027</v>
      </c>
      <c r="L11" s="19">
        <v>192892</v>
      </c>
      <c r="M11" s="19">
        <v>76002</v>
      </c>
      <c r="N11" s="20">
        <v>52820</v>
      </c>
      <c r="O11" s="21">
        <v>2546992</v>
      </c>
      <c r="P11" s="19">
        <v>2684527</v>
      </c>
      <c r="Q11" s="22">
        <v>2829494</v>
      </c>
    </row>
    <row r="12" spans="1:17" ht="13.5">
      <c r="A12" s="3" t="s">
        <v>29</v>
      </c>
      <c r="B12" s="2"/>
      <c r="C12" s="19">
        <v>1179375</v>
      </c>
      <c r="D12" s="19">
        <v>866861</v>
      </c>
      <c r="E12" s="19">
        <v>513913</v>
      </c>
      <c r="F12" s="19">
        <v>478278</v>
      </c>
      <c r="G12" s="19">
        <v>2000173</v>
      </c>
      <c r="H12" s="19">
        <v>3222399</v>
      </c>
      <c r="I12" s="19">
        <v>1723901</v>
      </c>
      <c r="J12" s="19">
        <v>954405</v>
      </c>
      <c r="K12" s="19">
        <v>1841359</v>
      </c>
      <c r="L12" s="19">
        <v>591523</v>
      </c>
      <c r="M12" s="19">
        <v>972905</v>
      </c>
      <c r="N12" s="20">
        <v>81367049</v>
      </c>
      <c r="O12" s="21">
        <v>95712141</v>
      </c>
      <c r="P12" s="19">
        <v>100880596</v>
      </c>
      <c r="Q12" s="22">
        <v>106328148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8225535</v>
      </c>
      <c r="D15" s="16">
        <f t="shared" si="2"/>
        <v>7324840</v>
      </c>
      <c r="E15" s="16">
        <f t="shared" si="2"/>
        <v>7294749</v>
      </c>
      <c r="F15" s="16">
        <f t="shared" si="2"/>
        <v>7387407</v>
      </c>
      <c r="G15" s="16">
        <f t="shared" si="2"/>
        <v>7617303</v>
      </c>
      <c r="H15" s="16">
        <f t="shared" si="2"/>
        <v>7866521</v>
      </c>
      <c r="I15" s="16">
        <f t="shared" si="2"/>
        <v>7669057</v>
      </c>
      <c r="J15" s="16">
        <f t="shared" si="2"/>
        <v>7237066</v>
      </c>
      <c r="K15" s="16">
        <f t="shared" si="2"/>
        <v>7372430</v>
      </c>
      <c r="L15" s="16">
        <f>SUM(L16:L18)</f>
        <v>7684354</v>
      </c>
      <c r="M15" s="16">
        <f>SUM(M16:M18)</f>
        <v>6807013</v>
      </c>
      <c r="N15" s="27">
        <f t="shared" si="2"/>
        <v>7585277</v>
      </c>
      <c r="O15" s="28">
        <f t="shared" si="2"/>
        <v>90071552</v>
      </c>
      <c r="P15" s="16">
        <f t="shared" si="2"/>
        <v>80199444</v>
      </c>
      <c r="Q15" s="29">
        <f t="shared" si="2"/>
        <v>86083912</v>
      </c>
    </row>
    <row r="16" spans="1:17" ht="13.5">
      <c r="A16" s="3" t="s">
        <v>33</v>
      </c>
      <c r="B16" s="2"/>
      <c r="C16" s="19">
        <v>7005118</v>
      </c>
      <c r="D16" s="19">
        <v>6902000</v>
      </c>
      <c r="E16" s="19">
        <v>6816115</v>
      </c>
      <c r="F16" s="19">
        <v>6862778</v>
      </c>
      <c r="G16" s="19">
        <v>7097765</v>
      </c>
      <c r="H16" s="19">
        <v>6883376</v>
      </c>
      <c r="I16" s="19">
        <v>6925739</v>
      </c>
      <c r="J16" s="19">
        <v>6852819</v>
      </c>
      <c r="K16" s="19">
        <v>6892696</v>
      </c>
      <c r="L16" s="19">
        <v>6943698</v>
      </c>
      <c r="M16" s="19">
        <v>6975640</v>
      </c>
      <c r="N16" s="20">
        <v>6902217</v>
      </c>
      <c r="O16" s="21">
        <v>83059961</v>
      </c>
      <c r="P16" s="19">
        <v>72809228</v>
      </c>
      <c r="Q16" s="22">
        <v>78294624</v>
      </c>
    </row>
    <row r="17" spans="1:17" ht="13.5">
      <c r="A17" s="3" t="s">
        <v>34</v>
      </c>
      <c r="B17" s="2"/>
      <c r="C17" s="19">
        <v>1220417</v>
      </c>
      <c r="D17" s="19">
        <v>422840</v>
      </c>
      <c r="E17" s="19">
        <v>478634</v>
      </c>
      <c r="F17" s="19">
        <v>524629</v>
      </c>
      <c r="G17" s="19">
        <v>519538</v>
      </c>
      <c r="H17" s="19">
        <v>983145</v>
      </c>
      <c r="I17" s="19">
        <v>743318</v>
      </c>
      <c r="J17" s="19">
        <v>384247</v>
      </c>
      <c r="K17" s="19">
        <v>479734</v>
      </c>
      <c r="L17" s="19">
        <v>740656</v>
      </c>
      <c r="M17" s="19">
        <v>-168627</v>
      </c>
      <c r="N17" s="20">
        <v>683060</v>
      </c>
      <c r="O17" s="21">
        <v>7011591</v>
      </c>
      <c r="P17" s="19">
        <v>7390216</v>
      </c>
      <c r="Q17" s="22">
        <v>7789288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26622616</v>
      </c>
      <c r="D19" s="16">
        <f t="shared" si="3"/>
        <v>14466546</v>
      </c>
      <c r="E19" s="16">
        <f t="shared" si="3"/>
        <v>10392325</v>
      </c>
      <c r="F19" s="16">
        <f t="shared" si="3"/>
        <v>13970180</v>
      </c>
      <c r="G19" s="16">
        <f t="shared" si="3"/>
        <v>522161270</v>
      </c>
      <c r="H19" s="16">
        <f t="shared" si="3"/>
        <v>93167910</v>
      </c>
      <c r="I19" s="16">
        <f t="shared" si="3"/>
        <v>79659046</v>
      </c>
      <c r="J19" s="16">
        <f t="shared" si="3"/>
        <v>44306319</v>
      </c>
      <c r="K19" s="16">
        <f t="shared" si="3"/>
        <v>112288952</v>
      </c>
      <c r="L19" s="16">
        <f>SUM(L20:L23)</f>
        <v>91251412</v>
      </c>
      <c r="M19" s="16">
        <f>SUM(M20:M23)</f>
        <v>92262918</v>
      </c>
      <c r="N19" s="27">
        <f t="shared" si="3"/>
        <v>103873893</v>
      </c>
      <c r="O19" s="28">
        <f t="shared" si="3"/>
        <v>1204423387</v>
      </c>
      <c r="P19" s="16">
        <f t="shared" si="3"/>
        <v>1267776132</v>
      </c>
      <c r="Q19" s="29">
        <f t="shared" si="3"/>
        <v>1418361920</v>
      </c>
    </row>
    <row r="20" spans="1:17" ht="13.5">
      <c r="A20" s="3" t="s">
        <v>37</v>
      </c>
      <c r="B20" s="2"/>
      <c r="C20" s="19">
        <v>25903253</v>
      </c>
      <c r="D20" s="19">
        <v>12001147</v>
      </c>
      <c r="E20" s="19">
        <v>8359528</v>
      </c>
      <c r="F20" s="19">
        <v>11037676</v>
      </c>
      <c r="G20" s="19">
        <v>364497874</v>
      </c>
      <c r="H20" s="19">
        <v>65146554</v>
      </c>
      <c r="I20" s="19">
        <v>62540408</v>
      </c>
      <c r="J20" s="19">
        <v>18823890</v>
      </c>
      <c r="K20" s="19">
        <v>95109687</v>
      </c>
      <c r="L20" s="19">
        <v>64450819</v>
      </c>
      <c r="M20" s="19">
        <v>66666804</v>
      </c>
      <c r="N20" s="20">
        <v>84562832</v>
      </c>
      <c r="O20" s="21">
        <v>879100472</v>
      </c>
      <c r="P20" s="19">
        <v>965159846</v>
      </c>
      <c r="Q20" s="22">
        <v>1090247219</v>
      </c>
    </row>
    <row r="21" spans="1:17" ht="13.5">
      <c r="A21" s="3" t="s">
        <v>38</v>
      </c>
      <c r="B21" s="2"/>
      <c r="C21" s="19">
        <v>2732458</v>
      </c>
      <c r="D21" s="19">
        <v>4161665</v>
      </c>
      <c r="E21" s="19">
        <v>3868411</v>
      </c>
      <c r="F21" s="19">
        <v>4622036</v>
      </c>
      <c r="G21" s="19">
        <v>89791868</v>
      </c>
      <c r="H21" s="19">
        <v>16278760</v>
      </c>
      <c r="I21" s="19">
        <v>5085041</v>
      </c>
      <c r="J21" s="19">
        <v>13742600</v>
      </c>
      <c r="K21" s="19">
        <v>5012689</v>
      </c>
      <c r="L21" s="19">
        <v>14487111</v>
      </c>
      <c r="M21" s="19">
        <v>13172883</v>
      </c>
      <c r="N21" s="20">
        <v>6702107</v>
      </c>
      <c r="O21" s="21">
        <v>179657629</v>
      </c>
      <c r="P21" s="19">
        <v>148210446</v>
      </c>
      <c r="Q21" s="22">
        <v>164443842</v>
      </c>
    </row>
    <row r="22" spans="1:17" ht="13.5">
      <c r="A22" s="3" t="s">
        <v>39</v>
      </c>
      <c r="B22" s="2"/>
      <c r="C22" s="23">
        <v>-304410</v>
      </c>
      <c r="D22" s="23">
        <v>-10201</v>
      </c>
      <c r="E22" s="23">
        <v>2763</v>
      </c>
      <c r="F22" s="23">
        <v>-10708</v>
      </c>
      <c r="G22" s="23">
        <v>31525428</v>
      </c>
      <c r="H22" s="23">
        <v>6146678</v>
      </c>
      <c r="I22" s="23">
        <v>6429622</v>
      </c>
      <c r="J22" s="23">
        <v>6136076</v>
      </c>
      <c r="K22" s="23">
        <v>6456579</v>
      </c>
      <c r="L22" s="23">
        <v>6487978</v>
      </c>
      <c r="M22" s="23">
        <v>6581658</v>
      </c>
      <c r="N22" s="24">
        <v>6687823</v>
      </c>
      <c r="O22" s="25">
        <v>76129286</v>
      </c>
      <c r="P22" s="23">
        <v>80697680</v>
      </c>
      <c r="Q22" s="26">
        <v>85540210</v>
      </c>
    </row>
    <row r="23" spans="1:17" ht="13.5">
      <c r="A23" s="3" t="s">
        <v>40</v>
      </c>
      <c r="B23" s="2"/>
      <c r="C23" s="19">
        <v>-1708685</v>
      </c>
      <c r="D23" s="19">
        <v>-1686065</v>
      </c>
      <c r="E23" s="19">
        <v>-1838377</v>
      </c>
      <c r="F23" s="19">
        <v>-1678824</v>
      </c>
      <c r="G23" s="19">
        <v>36346100</v>
      </c>
      <c r="H23" s="19">
        <v>5595918</v>
      </c>
      <c r="I23" s="19">
        <v>5603975</v>
      </c>
      <c r="J23" s="19">
        <v>5603753</v>
      </c>
      <c r="K23" s="19">
        <v>5709997</v>
      </c>
      <c r="L23" s="19">
        <v>5825504</v>
      </c>
      <c r="M23" s="19">
        <v>5841573</v>
      </c>
      <c r="N23" s="20">
        <v>5921131</v>
      </c>
      <c r="O23" s="21">
        <v>69536000</v>
      </c>
      <c r="P23" s="19">
        <v>73708160</v>
      </c>
      <c r="Q23" s="22">
        <v>78130649</v>
      </c>
    </row>
    <row r="24" spans="1:17" ht="13.5">
      <c r="A24" s="1" t="s">
        <v>41</v>
      </c>
      <c r="B24" s="4"/>
      <c r="C24" s="16"/>
      <c r="D24" s="16"/>
      <c r="E24" s="16"/>
      <c r="F24" s="16"/>
      <c r="G24" s="16">
        <v>45520</v>
      </c>
      <c r="H24" s="16"/>
      <c r="I24" s="16"/>
      <c r="J24" s="16">
        <v>13478</v>
      </c>
      <c r="K24" s="16"/>
      <c r="L24" s="16"/>
      <c r="M24" s="16">
        <v>2237</v>
      </c>
      <c r="N24" s="27">
        <v>97</v>
      </c>
      <c r="O24" s="28">
        <v>61332</v>
      </c>
      <c r="P24" s="16">
        <v>64644</v>
      </c>
      <c r="Q24" s="29">
        <v>68134</v>
      </c>
    </row>
    <row r="25" spans="1:17" ht="13.5">
      <c r="A25" s="5" t="s">
        <v>42</v>
      </c>
      <c r="B25" s="6"/>
      <c r="C25" s="41">
        <f aca="true" t="shared" si="4" ref="C25:Q25">+C5+C9+C15+C19+C24</f>
        <v>58179561</v>
      </c>
      <c r="D25" s="41">
        <f t="shared" si="4"/>
        <v>44856426</v>
      </c>
      <c r="E25" s="41">
        <f t="shared" si="4"/>
        <v>40705630</v>
      </c>
      <c r="F25" s="41">
        <f t="shared" si="4"/>
        <v>44243811</v>
      </c>
      <c r="G25" s="41">
        <f t="shared" si="4"/>
        <v>646640379</v>
      </c>
      <c r="H25" s="41">
        <f t="shared" si="4"/>
        <v>146135605</v>
      </c>
      <c r="I25" s="41">
        <f t="shared" si="4"/>
        <v>129800721</v>
      </c>
      <c r="J25" s="41">
        <f t="shared" si="4"/>
        <v>93538455</v>
      </c>
      <c r="K25" s="41">
        <f t="shared" si="4"/>
        <v>162129811</v>
      </c>
      <c r="L25" s="41">
        <f>+L5+L9+L15+L19+L24</f>
        <v>140330748</v>
      </c>
      <c r="M25" s="41">
        <f>+M5+M9+M15+M19+M24</f>
        <v>146108448</v>
      </c>
      <c r="N25" s="42">
        <f t="shared" si="4"/>
        <v>242145690</v>
      </c>
      <c r="O25" s="43">
        <f t="shared" si="4"/>
        <v>1894815285</v>
      </c>
      <c r="P25" s="41">
        <f t="shared" si="4"/>
        <v>1993673072</v>
      </c>
      <c r="Q25" s="44">
        <f t="shared" si="4"/>
        <v>2200741006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34239986</v>
      </c>
      <c r="D28" s="16">
        <f t="shared" si="5"/>
        <v>27348441</v>
      </c>
      <c r="E28" s="16">
        <f>SUM(E29:E31)</f>
        <v>33649500</v>
      </c>
      <c r="F28" s="16">
        <f>SUM(F29:F31)</f>
        <v>45991486</v>
      </c>
      <c r="G28" s="16">
        <f>SUM(G29:G31)</f>
        <v>35100936</v>
      </c>
      <c r="H28" s="16">
        <f>SUM(H29:H31)</f>
        <v>33990608</v>
      </c>
      <c r="I28" s="16">
        <f t="shared" si="5"/>
        <v>27789978</v>
      </c>
      <c r="J28" s="16">
        <f t="shared" si="5"/>
        <v>26832969</v>
      </c>
      <c r="K28" s="16">
        <f t="shared" si="5"/>
        <v>29164100</v>
      </c>
      <c r="L28" s="16">
        <f>SUM(L29:L31)</f>
        <v>28207830</v>
      </c>
      <c r="M28" s="16">
        <f>SUM(M29:M31)</f>
        <v>26646823</v>
      </c>
      <c r="N28" s="17">
        <f t="shared" si="5"/>
        <v>41567645</v>
      </c>
      <c r="O28" s="18">
        <f t="shared" si="5"/>
        <v>390530302</v>
      </c>
      <c r="P28" s="16">
        <f t="shared" si="5"/>
        <v>403237142</v>
      </c>
      <c r="Q28" s="17">
        <f t="shared" si="5"/>
        <v>423954435</v>
      </c>
    </row>
    <row r="29" spans="1:17" ht="13.5">
      <c r="A29" s="3" t="s">
        <v>23</v>
      </c>
      <c r="B29" s="2"/>
      <c r="C29" s="19">
        <v>7190967</v>
      </c>
      <c r="D29" s="19">
        <v>6719690</v>
      </c>
      <c r="E29" s="19">
        <v>7176616</v>
      </c>
      <c r="F29" s="19">
        <v>14142964</v>
      </c>
      <c r="G29" s="19">
        <v>6734820</v>
      </c>
      <c r="H29" s="19">
        <v>8485071</v>
      </c>
      <c r="I29" s="19">
        <v>7209730</v>
      </c>
      <c r="J29" s="19">
        <v>6022030</v>
      </c>
      <c r="K29" s="19">
        <v>6554010</v>
      </c>
      <c r="L29" s="19">
        <v>6080086</v>
      </c>
      <c r="M29" s="19">
        <v>6296165</v>
      </c>
      <c r="N29" s="20">
        <v>10566184</v>
      </c>
      <c r="O29" s="21">
        <v>93178333</v>
      </c>
      <c r="P29" s="19">
        <v>95553599</v>
      </c>
      <c r="Q29" s="22">
        <v>99711937</v>
      </c>
    </row>
    <row r="30" spans="1:17" ht="13.5">
      <c r="A30" s="3" t="s">
        <v>24</v>
      </c>
      <c r="B30" s="2"/>
      <c r="C30" s="23">
        <v>26482963</v>
      </c>
      <c r="D30" s="23">
        <v>20372725</v>
      </c>
      <c r="E30" s="23">
        <v>26090329</v>
      </c>
      <c r="F30" s="23">
        <v>31554685</v>
      </c>
      <c r="G30" s="23">
        <v>28113162</v>
      </c>
      <c r="H30" s="23">
        <v>25189308</v>
      </c>
      <c r="I30" s="23">
        <v>20292504</v>
      </c>
      <c r="J30" s="23">
        <v>20536817</v>
      </c>
      <c r="K30" s="23">
        <v>22309445</v>
      </c>
      <c r="L30" s="23">
        <v>21868504</v>
      </c>
      <c r="M30" s="23">
        <v>20091636</v>
      </c>
      <c r="N30" s="24">
        <v>30620355</v>
      </c>
      <c r="O30" s="25">
        <v>293522433</v>
      </c>
      <c r="P30" s="23">
        <v>303610170</v>
      </c>
      <c r="Q30" s="26">
        <v>319909642</v>
      </c>
    </row>
    <row r="31" spans="1:17" ht="13.5">
      <c r="A31" s="3" t="s">
        <v>25</v>
      </c>
      <c r="B31" s="2"/>
      <c r="C31" s="19">
        <v>566056</v>
      </c>
      <c r="D31" s="19">
        <v>256026</v>
      </c>
      <c r="E31" s="19">
        <v>382555</v>
      </c>
      <c r="F31" s="19">
        <v>293837</v>
      </c>
      <c r="G31" s="19">
        <v>252954</v>
      </c>
      <c r="H31" s="19">
        <v>316229</v>
      </c>
      <c r="I31" s="19">
        <v>287744</v>
      </c>
      <c r="J31" s="19">
        <v>274122</v>
      </c>
      <c r="K31" s="19">
        <v>300645</v>
      </c>
      <c r="L31" s="19">
        <v>259240</v>
      </c>
      <c r="M31" s="19">
        <v>259022</v>
      </c>
      <c r="N31" s="20">
        <v>381106</v>
      </c>
      <c r="O31" s="21">
        <v>3829536</v>
      </c>
      <c r="P31" s="19">
        <v>4073373</v>
      </c>
      <c r="Q31" s="22">
        <v>4332856</v>
      </c>
    </row>
    <row r="32" spans="1:17" ht="13.5">
      <c r="A32" s="1" t="s">
        <v>26</v>
      </c>
      <c r="B32" s="2"/>
      <c r="C32" s="16">
        <f aca="true" t="shared" si="6" ref="C32:Q32">SUM(C33:C37)</f>
        <v>21019479</v>
      </c>
      <c r="D32" s="16">
        <f t="shared" si="6"/>
        <v>21119451</v>
      </c>
      <c r="E32" s="16">
        <f>SUM(E33:E37)</f>
        <v>21704699</v>
      </c>
      <c r="F32" s="16">
        <f>SUM(F33:F37)</f>
        <v>22458196</v>
      </c>
      <c r="G32" s="16">
        <f>SUM(G33:G37)</f>
        <v>21337634</v>
      </c>
      <c r="H32" s="16">
        <f>SUM(H33:H37)</f>
        <v>22914594</v>
      </c>
      <c r="I32" s="16">
        <f t="shared" si="6"/>
        <v>23901316</v>
      </c>
      <c r="J32" s="16">
        <f t="shared" si="6"/>
        <v>19931905</v>
      </c>
      <c r="K32" s="16">
        <f t="shared" si="6"/>
        <v>21912478</v>
      </c>
      <c r="L32" s="16">
        <f>SUM(L33:L37)</f>
        <v>17915210</v>
      </c>
      <c r="M32" s="16">
        <f>SUM(M33:M37)</f>
        <v>23845287</v>
      </c>
      <c r="N32" s="27">
        <f t="shared" si="6"/>
        <v>31826053</v>
      </c>
      <c r="O32" s="28">
        <f t="shared" si="6"/>
        <v>269886302</v>
      </c>
      <c r="P32" s="16">
        <f t="shared" si="6"/>
        <v>273385478</v>
      </c>
      <c r="Q32" s="29">
        <f t="shared" si="6"/>
        <v>283862572</v>
      </c>
    </row>
    <row r="33" spans="1:17" ht="13.5">
      <c r="A33" s="3" t="s">
        <v>27</v>
      </c>
      <c r="B33" s="2"/>
      <c r="C33" s="19">
        <v>5260836</v>
      </c>
      <c r="D33" s="19">
        <v>5236361</v>
      </c>
      <c r="E33" s="19">
        <v>5405763</v>
      </c>
      <c r="F33" s="19">
        <v>5580443</v>
      </c>
      <c r="G33" s="19">
        <v>5612202</v>
      </c>
      <c r="H33" s="19">
        <v>5623047</v>
      </c>
      <c r="I33" s="19">
        <v>6023402</v>
      </c>
      <c r="J33" s="19">
        <v>5124840</v>
      </c>
      <c r="K33" s="19">
        <v>5333640</v>
      </c>
      <c r="L33" s="19">
        <v>4936476</v>
      </c>
      <c r="M33" s="19">
        <v>5020967</v>
      </c>
      <c r="N33" s="20">
        <v>8291514</v>
      </c>
      <c r="O33" s="21">
        <v>67449491</v>
      </c>
      <c r="P33" s="19">
        <v>72420752</v>
      </c>
      <c r="Q33" s="22">
        <v>76716118</v>
      </c>
    </row>
    <row r="34" spans="1:17" ht="13.5">
      <c r="A34" s="3" t="s">
        <v>28</v>
      </c>
      <c r="B34" s="2"/>
      <c r="C34" s="19">
        <v>4292511</v>
      </c>
      <c r="D34" s="19">
        <v>4280565</v>
      </c>
      <c r="E34" s="19">
        <v>4325183</v>
      </c>
      <c r="F34" s="19">
        <v>4841865</v>
      </c>
      <c r="G34" s="19">
        <v>4340358</v>
      </c>
      <c r="H34" s="19">
        <v>5280642</v>
      </c>
      <c r="I34" s="19">
        <v>6419709</v>
      </c>
      <c r="J34" s="19">
        <v>4391674</v>
      </c>
      <c r="K34" s="19">
        <v>4485292</v>
      </c>
      <c r="L34" s="19">
        <v>3938279</v>
      </c>
      <c r="M34" s="19">
        <v>3793128</v>
      </c>
      <c r="N34" s="20">
        <v>10455531</v>
      </c>
      <c r="O34" s="21">
        <v>60844737</v>
      </c>
      <c r="P34" s="19">
        <v>64475892</v>
      </c>
      <c r="Q34" s="22">
        <v>68324692</v>
      </c>
    </row>
    <row r="35" spans="1:17" ht="13.5">
      <c r="A35" s="3" t="s">
        <v>29</v>
      </c>
      <c r="B35" s="2"/>
      <c r="C35" s="19">
        <v>10944587</v>
      </c>
      <c r="D35" s="19">
        <v>11265916</v>
      </c>
      <c r="E35" s="19">
        <v>11500144</v>
      </c>
      <c r="F35" s="19">
        <v>11533299</v>
      </c>
      <c r="G35" s="19">
        <v>10921367</v>
      </c>
      <c r="H35" s="19">
        <v>11384778</v>
      </c>
      <c r="I35" s="19">
        <v>10824025</v>
      </c>
      <c r="J35" s="19">
        <v>9656555</v>
      </c>
      <c r="K35" s="19">
        <v>11525986</v>
      </c>
      <c r="L35" s="19">
        <v>8605816</v>
      </c>
      <c r="M35" s="19">
        <v>14287127</v>
      </c>
      <c r="N35" s="20">
        <v>12387397</v>
      </c>
      <c r="O35" s="21">
        <v>134836997</v>
      </c>
      <c r="P35" s="19">
        <v>129351136</v>
      </c>
      <c r="Q35" s="22">
        <v>131279613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521545</v>
      </c>
      <c r="D37" s="23">
        <v>336609</v>
      </c>
      <c r="E37" s="23">
        <v>473609</v>
      </c>
      <c r="F37" s="23">
        <v>502589</v>
      </c>
      <c r="G37" s="23">
        <v>463707</v>
      </c>
      <c r="H37" s="23">
        <v>626127</v>
      </c>
      <c r="I37" s="23">
        <v>634180</v>
      </c>
      <c r="J37" s="23">
        <v>758836</v>
      </c>
      <c r="K37" s="23">
        <v>567560</v>
      </c>
      <c r="L37" s="23">
        <v>434639</v>
      </c>
      <c r="M37" s="23">
        <v>744065</v>
      </c>
      <c r="N37" s="24">
        <v>691611</v>
      </c>
      <c r="O37" s="25">
        <v>6755077</v>
      </c>
      <c r="P37" s="23">
        <v>7137698</v>
      </c>
      <c r="Q37" s="26">
        <v>7542149</v>
      </c>
    </row>
    <row r="38" spans="1:17" ht="13.5">
      <c r="A38" s="1" t="s">
        <v>32</v>
      </c>
      <c r="B38" s="4"/>
      <c r="C38" s="16">
        <f aca="true" t="shared" si="7" ref="C38:Q38">SUM(C39:C41)</f>
        <v>22027865</v>
      </c>
      <c r="D38" s="16">
        <f t="shared" si="7"/>
        <v>21539712</v>
      </c>
      <c r="E38" s="16">
        <f>SUM(E39:E41)</f>
        <v>21335739</v>
      </c>
      <c r="F38" s="16">
        <f>SUM(F39:F41)</f>
        <v>22870588</v>
      </c>
      <c r="G38" s="16">
        <f>SUM(G39:G41)</f>
        <v>23045304</v>
      </c>
      <c r="H38" s="16">
        <f>SUM(H39:H41)</f>
        <v>22547171</v>
      </c>
      <c r="I38" s="16">
        <f t="shared" si="7"/>
        <v>21939830</v>
      </c>
      <c r="J38" s="16">
        <f t="shared" si="7"/>
        <v>21925327</v>
      </c>
      <c r="K38" s="16">
        <f t="shared" si="7"/>
        <v>21692205</v>
      </c>
      <c r="L38" s="16">
        <f>SUM(L39:L41)</f>
        <v>20664314</v>
      </c>
      <c r="M38" s="16">
        <f>SUM(M39:M41)</f>
        <v>22301627</v>
      </c>
      <c r="N38" s="27">
        <f t="shared" si="7"/>
        <v>26067966</v>
      </c>
      <c r="O38" s="28">
        <f t="shared" si="7"/>
        <v>267957648</v>
      </c>
      <c r="P38" s="16">
        <f t="shared" si="7"/>
        <v>277695144</v>
      </c>
      <c r="Q38" s="29">
        <f t="shared" si="7"/>
        <v>293554675</v>
      </c>
    </row>
    <row r="39" spans="1:17" ht="13.5">
      <c r="A39" s="3" t="s">
        <v>33</v>
      </c>
      <c r="B39" s="2"/>
      <c r="C39" s="19">
        <v>3956298</v>
      </c>
      <c r="D39" s="19">
        <v>3320578</v>
      </c>
      <c r="E39" s="19">
        <v>3656944</v>
      </c>
      <c r="F39" s="19">
        <v>4468069</v>
      </c>
      <c r="G39" s="19">
        <v>4174957</v>
      </c>
      <c r="H39" s="19">
        <v>4077478</v>
      </c>
      <c r="I39" s="19">
        <v>3186523</v>
      </c>
      <c r="J39" s="19">
        <v>4069420</v>
      </c>
      <c r="K39" s="19">
        <v>3841808</v>
      </c>
      <c r="L39" s="19">
        <v>3490303</v>
      </c>
      <c r="M39" s="19">
        <v>3983026</v>
      </c>
      <c r="N39" s="20">
        <v>6786686</v>
      </c>
      <c r="O39" s="21">
        <v>49012090</v>
      </c>
      <c r="P39" s="19">
        <v>46365074</v>
      </c>
      <c r="Q39" s="22">
        <v>49135612</v>
      </c>
    </row>
    <row r="40" spans="1:17" ht="13.5">
      <c r="A40" s="3" t="s">
        <v>34</v>
      </c>
      <c r="B40" s="2"/>
      <c r="C40" s="19">
        <v>17691289</v>
      </c>
      <c r="D40" s="19">
        <v>17804296</v>
      </c>
      <c r="E40" s="19">
        <v>17224875</v>
      </c>
      <c r="F40" s="19">
        <v>18080325</v>
      </c>
      <c r="G40" s="19">
        <v>17642070</v>
      </c>
      <c r="H40" s="19">
        <v>17968762</v>
      </c>
      <c r="I40" s="19">
        <v>18152603</v>
      </c>
      <c r="J40" s="19">
        <v>17553111</v>
      </c>
      <c r="K40" s="19">
        <v>17505369</v>
      </c>
      <c r="L40" s="19">
        <v>16630433</v>
      </c>
      <c r="M40" s="19">
        <v>17234680</v>
      </c>
      <c r="N40" s="20">
        <v>18717888</v>
      </c>
      <c r="O40" s="21">
        <v>212205701</v>
      </c>
      <c r="P40" s="19">
        <v>224190577</v>
      </c>
      <c r="Q40" s="22">
        <v>236856969</v>
      </c>
    </row>
    <row r="41" spans="1:17" ht="13.5">
      <c r="A41" s="3" t="s">
        <v>35</v>
      </c>
      <c r="B41" s="2"/>
      <c r="C41" s="19">
        <v>380278</v>
      </c>
      <c r="D41" s="19">
        <v>414838</v>
      </c>
      <c r="E41" s="19">
        <v>453920</v>
      </c>
      <c r="F41" s="19">
        <v>322194</v>
      </c>
      <c r="G41" s="19">
        <v>1228277</v>
      </c>
      <c r="H41" s="19">
        <v>500931</v>
      </c>
      <c r="I41" s="19">
        <v>600704</v>
      </c>
      <c r="J41" s="19">
        <v>302796</v>
      </c>
      <c r="K41" s="19">
        <v>345028</v>
      </c>
      <c r="L41" s="19">
        <v>543578</v>
      </c>
      <c r="M41" s="19">
        <v>1083921</v>
      </c>
      <c r="N41" s="20">
        <v>563392</v>
      </c>
      <c r="O41" s="21">
        <v>6739857</v>
      </c>
      <c r="P41" s="19">
        <v>7139493</v>
      </c>
      <c r="Q41" s="22">
        <v>7562094</v>
      </c>
    </row>
    <row r="42" spans="1:17" ht="13.5">
      <c r="A42" s="1" t="s">
        <v>36</v>
      </c>
      <c r="B42" s="4"/>
      <c r="C42" s="16">
        <f aca="true" t="shared" si="8" ref="C42:Q42">SUM(C43:C46)</f>
        <v>82557845</v>
      </c>
      <c r="D42" s="16">
        <f t="shared" si="8"/>
        <v>63391626</v>
      </c>
      <c r="E42" s="16">
        <f>SUM(E43:E46)</f>
        <v>68489596</v>
      </c>
      <c r="F42" s="16">
        <f>SUM(F43:F46)</f>
        <v>71421088</v>
      </c>
      <c r="G42" s="16">
        <f>SUM(G43:G46)</f>
        <v>70505167</v>
      </c>
      <c r="H42" s="16">
        <f>SUM(H43:H46)</f>
        <v>77445333</v>
      </c>
      <c r="I42" s="16">
        <f t="shared" si="8"/>
        <v>72537762</v>
      </c>
      <c r="J42" s="16">
        <f t="shared" si="8"/>
        <v>72859161</v>
      </c>
      <c r="K42" s="16">
        <f t="shared" si="8"/>
        <v>70407841</v>
      </c>
      <c r="L42" s="16">
        <f>SUM(L43:L46)</f>
        <v>69876120</v>
      </c>
      <c r="M42" s="16">
        <f>SUM(M43:M46)</f>
        <v>71721604</v>
      </c>
      <c r="N42" s="27">
        <f t="shared" si="8"/>
        <v>99161035</v>
      </c>
      <c r="O42" s="28">
        <f t="shared" si="8"/>
        <v>890374178</v>
      </c>
      <c r="P42" s="16">
        <f t="shared" si="8"/>
        <v>952893458</v>
      </c>
      <c r="Q42" s="29">
        <f t="shared" si="8"/>
        <v>1020555989</v>
      </c>
    </row>
    <row r="43" spans="1:17" ht="13.5">
      <c r="A43" s="3" t="s">
        <v>37</v>
      </c>
      <c r="B43" s="2"/>
      <c r="C43" s="19">
        <v>55602914</v>
      </c>
      <c r="D43" s="19">
        <v>48226755</v>
      </c>
      <c r="E43" s="19">
        <v>51096265</v>
      </c>
      <c r="F43" s="19">
        <v>51403510</v>
      </c>
      <c r="G43" s="19">
        <v>52173103</v>
      </c>
      <c r="H43" s="19">
        <v>51862609</v>
      </c>
      <c r="I43" s="19">
        <v>52891834</v>
      </c>
      <c r="J43" s="19">
        <v>54598291</v>
      </c>
      <c r="K43" s="19">
        <v>51515938</v>
      </c>
      <c r="L43" s="19">
        <v>50900242</v>
      </c>
      <c r="M43" s="19">
        <v>52460535</v>
      </c>
      <c r="N43" s="20">
        <v>61061570</v>
      </c>
      <c r="O43" s="21">
        <v>633793566</v>
      </c>
      <c r="P43" s="19">
        <v>682598094</v>
      </c>
      <c r="Q43" s="22">
        <v>735198543</v>
      </c>
    </row>
    <row r="44" spans="1:17" ht="13.5">
      <c r="A44" s="3" t="s">
        <v>38</v>
      </c>
      <c r="B44" s="2"/>
      <c r="C44" s="19">
        <v>6917880</v>
      </c>
      <c r="D44" s="19">
        <v>6424299</v>
      </c>
      <c r="E44" s="19">
        <v>6539906</v>
      </c>
      <c r="F44" s="19">
        <v>6992685</v>
      </c>
      <c r="G44" s="19">
        <v>8170006</v>
      </c>
      <c r="H44" s="19">
        <v>13051943</v>
      </c>
      <c r="I44" s="19">
        <v>10074307</v>
      </c>
      <c r="J44" s="19">
        <v>9466770</v>
      </c>
      <c r="K44" s="19">
        <v>9962815</v>
      </c>
      <c r="L44" s="19">
        <v>9401832</v>
      </c>
      <c r="M44" s="19">
        <v>9489268</v>
      </c>
      <c r="N44" s="20">
        <v>8512594</v>
      </c>
      <c r="O44" s="21">
        <v>105004305</v>
      </c>
      <c r="P44" s="19">
        <v>111119173</v>
      </c>
      <c r="Q44" s="22">
        <v>118084365</v>
      </c>
    </row>
    <row r="45" spans="1:17" ht="13.5">
      <c r="A45" s="3" t="s">
        <v>39</v>
      </c>
      <c r="B45" s="2"/>
      <c r="C45" s="23">
        <v>16946509</v>
      </c>
      <c r="D45" s="23">
        <v>4686292</v>
      </c>
      <c r="E45" s="23">
        <v>6647747</v>
      </c>
      <c r="F45" s="23">
        <v>8652007</v>
      </c>
      <c r="G45" s="23">
        <v>5104352</v>
      </c>
      <c r="H45" s="23">
        <v>6941305</v>
      </c>
      <c r="I45" s="23">
        <v>5477090</v>
      </c>
      <c r="J45" s="23">
        <v>3774638</v>
      </c>
      <c r="K45" s="23">
        <v>5402036</v>
      </c>
      <c r="L45" s="23">
        <v>4550354</v>
      </c>
      <c r="M45" s="23">
        <v>5558195</v>
      </c>
      <c r="N45" s="24">
        <v>24380214</v>
      </c>
      <c r="O45" s="25">
        <v>98120739</v>
      </c>
      <c r="P45" s="23">
        <v>102489732</v>
      </c>
      <c r="Q45" s="26">
        <v>107163852</v>
      </c>
    </row>
    <row r="46" spans="1:17" ht="13.5">
      <c r="A46" s="3" t="s">
        <v>40</v>
      </c>
      <c r="B46" s="2"/>
      <c r="C46" s="19">
        <v>3090542</v>
      </c>
      <c r="D46" s="19">
        <v>4054280</v>
      </c>
      <c r="E46" s="19">
        <v>4205678</v>
      </c>
      <c r="F46" s="19">
        <v>4372886</v>
      </c>
      <c r="G46" s="19">
        <v>5057706</v>
      </c>
      <c r="H46" s="19">
        <v>5589476</v>
      </c>
      <c r="I46" s="19">
        <v>4094531</v>
      </c>
      <c r="J46" s="19">
        <v>5019462</v>
      </c>
      <c r="K46" s="19">
        <v>3527052</v>
      </c>
      <c r="L46" s="19">
        <v>5023692</v>
      </c>
      <c r="M46" s="19">
        <v>4213606</v>
      </c>
      <c r="N46" s="20">
        <v>5206657</v>
      </c>
      <c r="O46" s="21">
        <v>53455568</v>
      </c>
      <c r="P46" s="19">
        <v>56686459</v>
      </c>
      <c r="Q46" s="22">
        <v>60109229</v>
      </c>
    </row>
    <row r="47" spans="1:17" ht="13.5">
      <c r="A47" s="1" t="s">
        <v>41</v>
      </c>
      <c r="B47" s="4"/>
      <c r="C47" s="16">
        <v>8007</v>
      </c>
      <c r="D47" s="16">
        <v>12681</v>
      </c>
      <c r="E47" s="16">
        <v>3333</v>
      </c>
      <c r="F47" s="16">
        <v>3333</v>
      </c>
      <c r="G47" s="16">
        <v>3333</v>
      </c>
      <c r="H47" s="16">
        <v>5395</v>
      </c>
      <c r="I47" s="16">
        <v>3333</v>
      </c>
      <c r="J47" s="16">
        <v>9311</v>
      </c>
      <c r="K47" s="16">
        <v>36271</v>
      </c>
      <c r="L47" s="16">
        <v>3333</v>
      </c>
      <c r="M47" s="16">
        <v>3986</v>
      </c>
      <c r="N47" s="27">
        <v>7684</v>
      </c>
      <c r="O47" s="28">
        <v>100000</v>
      </c>
      <c r="P47" s="16">
        <v>105565</v>
      </c>
      <c r="Q47" s="29">
        <v>111441</v>
      </c>
    </row>
    <row r="48" spans="1:17" ht="13.5">
      <c r="A48" s="5" t="s">
        <v>44</v>
      </c>
      <c r="B48" s="6"/>
      <c r="C48" s="41">
        <f aca="true" t="shared" si="9" ref="C48:Q48">+C28+C32+C38+C42+C47</f>
        <v>159853182</v>
      </c>
      <c r="D48" s="41">
        <f t="shared" si="9"/>
        <v>133411911</v>
      </c>
      <c r="E48" s="41">
        <f>+E28+E32+E38+E42+E47</f>
        <v>145182867</v>
      </c>
      <c r="F48" s="41">
        <f>+F28+F32+F38+F42+F47</f>
        <v>162744691</v>
      </c>
      <c r="G48" s="41">
        <f>+G28+G32+G38+G42+G47</f>
        <v>149992374</v>
      </c>
      <c r="H48" s="41">
        <f>+H28+H32+H38+H42+H47</f>
        <v>156903101</v>
      </c>
      <c r="I48" s="41">
        <f t="shared" si="9"/>
        <v>146172219</v>
      </c>
      <c r="J48" s="41">
        <f t="shared" si="9"/>
        <v>141558673</v>
      </c>
      <c r="K48" s="41">
        <f t="shared" si="9"/>
        <v>143212895</v>
      </c>
      <c r="L48" s="41">
        <f>+L28+L32+L38+L42+L47</f>
        <v>136666807</v>
      </c>
      <c r="M48" s="41">
        <f>+M28+M32+M38+M42+M47</f>
        <v>144519327</v>
      </c>
      <c r="N48" s="42">
        <f t="shared" si="9"/>
        <v>198630383</v>
      </c>
      <c r="O48" s="43">
        <f t="shared" si="9"/>
        <v>1818848430</v>
      </c>
      <c r="P48" s="41">
        <f t="shared" si="9"/>
        <v>1907316787</v>
      </c>
      <c r="Q48" s="44">
        <f t="shared" si="9"/>
        <v>2022039112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-101673621</v>
      </c>
      <c r="D49" s="45">
        <f t="shared" si="10"/>
        <v>-88555485</v>
      </c>
      <c r="E49" s="45">
        <f t="shared" si="10"/>
        <v>-104477237</v>
      </c>
      <c r="F49" s="45">
        <f t="shared" si="10"/>
        <v>-118500880</v>
      </c>
      <c r="G49" s="45">
        <f t="shared" si="10"/>
        <v>496648005</v>
      </c>
      <c r="H49" s="45">
        <f t="shared" si="10"/>
        <v>-10767496</v>
      </c>
      <c r="I49" s="45">
        <f t="shared" si="10"/>
        <v>-16371498</v>
      </c>
      <c r="J49" s="45">
        <f t="shared" si="10"/>
        <v>-48020218</v>
      </c>
      <c r="K49" s="45">
        <f t="shared" si="10"/>
        <v>18916916</v>
      </c>
      <c r="L49" s="45">
        <f>+L25-L48</f>
        <v>3663941</v>
      </c>
      <c r="M49" s="45">
        <f>+M25-M48</f>
        <v>1589121</v>
      </c>
      <c r="N49" s="46">
        <f t="shared" si="10"/>
        <v>43515307</v>
      </c>
      <c r="O49" s="47">
        <f t="shared" si="10"/>
        <v>75966855</v>
      </c>
      <c r="P49" s="45">
        <f t="shared" si="10"/>
        <v>86356285</v>
      </c>
      <c r="Q49" s="48">
        <f t="shared" si="10"/>
        <v>178701894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16644946</v>
      </c>
      <c r="D5" s="16">
        <f t="shared" si="0"/>
        <v>16644946</v>
      </c>
      <c r="E5" s="16">
        <f t="shared" si="0"/>
        <v>16644946</v>
      </c>
      <c r="F5" s="16">
        <f t="shared" si="0"/>
        <v>16644946</v>
      </c>
      <c r="G5" s="16">
        <f t="shared" si="0"/>
        <v>16644946</v>
      </c>
      <c r="H5" s="16">
        <f t="shared" si="0"/>
        <v>16644946</v>
      </c>
      <c r="I5" s="16">
        <f t="shared" si="0"/>
        <v>16644946</v>
      </c>
      <c r="J5" s="16">
        <f t="shared" si="0"/>
        <v>16644946</v>
      </c>
      <c r="K5" s="16">
        <f t="shared" si="0"/>
        <v>16644946</v>
      </c>
      <c r="L5" s="16">
        <f>SUM(L6:L8)</f>
        <v>16644946</v>
      </c>
      <c r="M5" s="16">
        <f>SUM(M6:M8)</f>
        <v>16644946</v>
      </c>
      <c r="N5" s="17">
        <f t="shared" si="0"/>
        <v>16644994</v>
      </c>
      <c r="O5" s="18">
        <f t="shared" si="0"/>
        <v>199739400</v>
      </c>
      <c r="P5" s="16">
        <f t="shared" si="0"/>
        <v>200670510</v>
      </c>
      <c r="Q5" s="17">
        <f t="shared" si="0"/>
        <v>207652647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16644946</v>
      </c>
      <c r="D7" s="23">
        <v>16644946</v>
      </c>
      <c r="E7" s="23">
        <v>16644946</v>
      </c>
      <c r="F7" s="23">
        <v>16644946</v>
      </c>
      <c r="G7" s="23">
        <v>16644946</v>
      </c>
      <c r="H7" s="23">
        <v>16644946</v>
      </c>
      <c r="I7" s="23">
        <v>16644946</v>
      </c>
      <c r="J7" s="23">
        <v>16644946</v>
      </c>
      <c r="K7" s="23">
        <v>16644946</v>
      </c>
      <c r="L7" s="23">
        <v>16644946</v>
      </c>
      <c r="M7" s="23">
        <v>16644946</v>
      </c>
      <c r="N7" s="24">
        <v>16644994</v>
      </c>
      <c r="O7" s="25">
        <v>199739400</v>
      </c>
      <c r="P7" s="23">
        <v>200670510</v>
      </c>
      <c r="Q7" s="26">
        <v>207652647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29166</v>
      </c>
      <c r="D15" s="16">
        <f t="shared" si="2"/>
        <v>29166</v>
      </c>
      <c r="E15" s="16">
        <f t="shared" si="2"/>
        <v>29166</v>
      </c>
      <c r="F15" s="16">
        <f t="shared" si="2"/>
        <v>29166</v>
      </c>
      <c r="G15" s="16">
        <f t="shared" si="2"/>
        <v>29166</v>
      </c>
      <c r="H15" s="16">
        <f t="shared" si="2"/>
        <v>29166</v>
      </c>
      <c r="I15" s="16">
        <f t="shared" si="2"/>
        <v>29166</v>
      </c>
      <c r="J15" s="16">
        <f t="shared" si="2"/>
        <v>29166</v>
      </c>
      <c r="K15" s="16">
        <f t="shared" si="2"/>
        <v>29166</v>
      </c>
      <c r="L15" s="16">
        <f>SUM(L16:L18)</f>
        <v>29166</v>
      </c>
      <c r="M15" s="16">
        <f>SUM(M16:M18)</f>
        <v>29166</v>
      </c>
      <c r="N15" s="27">
        <f t="shared" si="2"/>
        <v>29174</v>
      </c>
      <c r="O15" s="28">
        <f t="shared" si="2"/>
        <v>350000</v>
      </c>
      <c r="P15" s="16">
        <f t="shared" si="2"/>
        <v>350000</v>
      </c>
      <c r="Q15" s="29">
        <f t="shared" si="2"/>
        <v>350000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29166</v>
      </c>
      <c r="D18" s="19">
        <v>29166</v>
      </c>
      <c r="E18" s="19">
        <v>29166</v>
      </c>
      <c r="F18" s="19">
        <v>29166</v>
      </c>
      <c r="G18" s="19">
        <v>29166</v>
      </c>
      <c r="H18" s="19">
        <v>29166</v>
      </c>
      <c r="I18" s="19">
        <v>29166</v>
      </c>
      <c r="J18" s="19">
        <v>29166</v>
      </c>
      <c r="K18" s="19">
        <v>29166</v>
      </c>
      <c r="L18" s="19">
        <v>29166</v>
      </c>
      <c r="M18" s="19">
        <v>29166</v>
      </c>
      <c r="N18" s="20">
        <v>29174</v>
      </c>
      <c r="O18" s="21">
        <v>350000</v>
      </c>
      <c r="P18" s="19">
        <v>350000</v>
      </c>
      <c r="Q18" s="22">
        <v>350000</v>
      </c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16674112</v>
      </c>
      <c r="D25" s="41">
        <f t="shared" si="4"/>
        <v>16674112</v>
      </c>
      <c r="E25" s="41">
        <f t="shared" si="4"/>
        <v>16674112</v>
      </c>
      <c r="F25" s="41">
        <f t="shared" si="4"/>
        <v>16674112</v>
      </c>
      <c r="G25" s="41">
        <f t="shared" si="4"/>
        <v>16674112</v>
      </c>
      <c r="H25" s="41">
        <f t="shared" si="4"/>
        <v>16674112</v>
      </c>
      <c r="I25" s="41">
        <f t="shared" si="4"/>
        <v>16674112</v>
      </c>
      <c r="J25" s="41">
        <f t="shared" si="4"/>
        <v>16674112</v>
      </c>
      <c r="K25" s="41">
        <f t="shared" si="4"/>
        <v>16674112</v>
      </c>
      <c r="L25" s="41">
        <f>+L5+L9+L15+L19+L24</f>
        <v>16674112</v>
      </c>
      <c r="M25" s="41">
        <f>+M5+M9+M15+M19+M24</f>
        <v>16674112</v>
      </c>
      <c r="N25" s="42">
        <f t="shared" si="4"/>
        <v>16674168</v>
      </c>
      <c r="O25" s="43">
        <f t="shared" si="4"/>
        <v>200089400</v>
      </c>
      <c r="P25" s="41">
        <f t="shared" si="4"/>
        <v>201020510</v>
      </c>
      <c r="Q25" s="44">
        <f t="shared" si="4"/>
        <v>208002647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11082245</v>
      </c>
      <c r="D28" s="16">
        <f t="shared" si="5"/>
        <v>11082245</v>
      </c>
      <c r="E28" s="16">
        <f>SUM(E29:E31)</f>
        <v>11082245</v>
      </c>
      <c r="F28" s="16">
        <f>SUM(F29:F31)</f>
        <v>11082245</v>
      </c>
      <c r="G28" s="16">
        <f>SUM(G29:G31)</f>
        <v>11082245</v>
      </c>
      <c r="H28" s="16">
        <f>SUM(H29:H31)</f>
        <v>11082245</v>
      </c>
      <c r="I28" s="16">
        <f t="shared" si="5"/>
        <v>11082245</v>
      </c>
      <c r="J28" s="16">
        <f t="shared" si="5"/>
        <v>11082245</v>
      </c>
      <c r="K28" s="16">
        <f t="shared" si="5"/>
        <v>11082245</v>
      </c>
      <c r="L28" s="16">
        <f>SUM(L29:L31)</f>
        <v>11082245</v>
      </c>
      <c r="M28" s="16">
        <f>SUM(M29:M31)</f>
        <v>11082245</v>
      </c>
      <c r="N28" s="17">
        <f t="shared" si="5"/>
        <v>11080838</v>
      </c>
      <c r="O28" s="18">
        <f t="shared" si="5"/>
        <v>132985533</v>
      </c>
      <c r="P28" s="16">
        <f t="shared" si="5"/>
        <v>129949035</v>
      </c>
      <c r="Q28" s="17">
        <f t="shared" si="5"/>
        <v>135356238</v>
      </c>
    </row>
    <row r="29" spans="1:17" ht="13.5">
      <c r="A29" s="3" t="s">
        <v>23</v>
      </c>
      <c r="B29" s="2"/>
      <c r="C29" s="19">
        <v>4618478</v>
      </c>
      <c r="D29" s="19">
        <v>4618478</v>
      </c>
      <c r="E29" s="19">
        <v>4618478</v>
      </c>
      <c r="F29" s="19">
        <v>4618478</v>
      </c>
      <c r="G29" s="19">
        <v>4618478</v>
      </c>
      <c r="H29" s="19">
        <v>4618478</v>
      </c>
      <c r="I29" s="19">
        <v>4618478</v>
      </c>
      <c r="J29" s="19">
        <v>4618478</v>
      </c>
      <c r="K29" s="19">
        <v>4618478</v>
      </c>
      <c r="L29" s="19">
        <v>4618478</v>
      </c>
      <c r="M29" s="19">
        <v>4618478</v>
      </c>
      <c r="N29" s="20">
        <v>4617780</v>
      </c>
      <c r="O29" s="21">
        <v>55421038</v>
      </c>
      <c r="P29" s="19">
        <v>58441974</v>
      </c>
      <c r="Q29" s="22">
        <v>61755341</v>
      </c>
    </row>
    <row r="30" spans="1:17" ht="13.5">
      <c r="A30" s="3" t="s">
        <v>24</v>
      </c>
      <c r="B30" s="2"/>
      <c r="C30" s="23">
        <v>6020836</v>
      </c>
      <c r="D30" s="23">
        <v>6020836</v>
      </c>
      <c r="E30" s="23">
        <v>6020836</v>
      </c>
      <c r="F30" s="23">
        <v>6020836</v>
      </c>
      <c r="G30" s="23">
        <v>6020836</v>
      </c>
      <c r="H30" s="23">
        <v>6020836</v>
      </c>
      <c r="I30" s="23">
        <v>6020836</v>
      </c>
      <c r="J30" s="23">
        <v>6020836</v>
      </c>
      <c r="K30" s="23">
        <v>6020836</v>
      </c>
      <c r="L30" s="23">
        <v>6020836</v>
      </c>
      <c r="M30" s="23">
        <v>6020836</v>
      </c>
      <c r="N30" s="24">
        <v>6020251</v>
      </c>
      <c r="O30" s="25">
        <v>72249447</v>
      </c>
      <c r="P30" s="23">
        <v>65907186</v>
      </c>
      <c r="Q30" s="26">
        <v>67697375</v>
      </c>
    </row>
    <row r="31" spans="1:17" ht="13.5">
      <c r="A31" s="3" t="s">
        <v>25</v>
      </c>
      <c r="B31" s="2"/>
      <c r="C31" s="19">
        <v>442931</v>
      </c>
      <c r="D31" s="19">
        <v>442931</v>
      </c>
      <c r="E31" s="19">
        <v>442931</v>
      </c>
      <c r="F31" s="19">
        <v>442931</v>
      </c>
      <c r="G31" s="19">
        <v>442931</v>
      </c>
      <c r="H31" s="19">
        <v>442931</v>
      </c>
      <c r="I31" s="19">
        <v>442931</v>
      </c>
      <c r="J31" s="19">
        <v>442931</v>
      </c>
      <c r="K31" s="19">
        <v>442931</v>
      </c>
      <c r="L31" s="19">
        <v>442931</v>
      </c>
      <c r="M31" s="19">
        <v>442931</v>
      </c>
      <c r="N31" s="20">
        <v>442807</v>
      </c>
      <c r="O31" s="21">
        <v>5315048</v>
      </c>
      <c r="P31" s="19">
        <v>5599875</v>
      </c>
      <c r="Q31" s="22">
        <v>5903522</v>
      </c>
    </row>
    <row r="32" spans="1:17" ht="13.5">
      <c r="A32" s="1" t="s">
        <v>26</v>
      </c>
      <c r="B32" s="2"/>
      <c r="C32" s="16">
        <f aca="true" t="shared" si="6" ref="C32:Q32">SUM(C33:C37)</f>
        <v>1391681</v>
      </c>
      <c r="D32" s="16">
        <f t="shared" si="6"/>
        <v>1391681</v>
      </c>
      <c r="E32" s="16">
        <f>SUM(E33:E37)</f>
        <v>1391681</v>
      </c>
      <c r="F32" s="16">
        <f>SUM(F33:F37)</f>
        <v>1391681</v>
      </c>
      <c r="G32" s="16">
        <f>SUM(G33:G37)</f>
        <v>1391681</v>
      </c>
      <c r="H32" s="16">
        <f>SUM(H33:H37)</f>
        <v>1391681</v>
      </c>
      <c r="I32" s="16">
        <f t="shared" si="6"/>
        <v>1391681</v>
      </c>
      <c r="J32" s="16">
        <f t="shared" si="6"/>
        <v>1391681</v>
      </c>
      <c r="K32" s="16">
        <f t="shared" si="6"/>
        <v>1391681</v>
      </c>
      <c r="L32" s="16">
        <f>SUM(L33:L37)</f>
        <v>1391681</v>
      </c>
      <c r="M32" s="16">
        <f>SUM(M33:M37)</f>
        <v>1391681</v>
      </c>
      <c r="N32" s="27">
        <f t="shared" si="6"/>
        <v>1391232</v>
      </c>
      <c r="O32" s="28">
        <f t="shared" si="6"/>
        <v>16699723</v>
      </c>
      <c r="P32" s="16">
        <f t="shared" si="6"/>
        <v>17627599</v>
      </c>
      <c r="Q32" s="29">
        <f t="shared" si="6"/>
        <v>18614485</v>
      </c>
    </row>
    <row r="33" spans="1:17" ht="13.5">
      <c r="A33" s="3" t="s">
        <v>27</v>
      </c>
      <c r="B33" s="2"/>
      <c r="C33" s="19">
        <v>846590</v>
      </c>
      <c r="D33" s="19">
        <v>846590</v>
      </c>
      <c r="E33" s="19">
        <v>846590</v>
      </c>
      <c r="F33" s="19">
        <v>846590</v>
      </c>
      <c r="G33" s="19">
        <v>846590</v>
      </c>
      <c r="H33" s="19">
        <v>846590</v>
      </c>
      <c r="I33" s="19">
        <v>846590</v>
      </c>
      <c r="J33" s="19">
        <v>846590</v>
      </c>
      <c r="K33" s="19">
        <v>846590</v>
      </c>
      <c r="L33" s="19">
        <v>846590</v>
      </c>
      <c r="M33" s="19">
        <v>846590</v>
      </c>
      <c r="N33" s="20">
        <v>846351</v>
      </c>
      <c r="O33" s="21">
        <v>10158841</v>
      </c>
      <c r="P33" s="19">
        <v>10667160</v>
      </c>
      <c r="Q33" s="22">
        <v>11207427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545091</v>
      </c>
      <c r="D35" s="19">
        <v>545091</v>
      </c>
      <c r="E35" s="19">
        <v>545091</v>
      </c>
      <c r="F35" s="19">
        <v>545091</v>
      </c>
      <c r="G35" s="19">
        <v>545091</v>
      </c>
      <c r="H35" s="19">
        <v>545091</v>
      </c>
      <c r="I35" s="19">
        <v>545091</v>
      </c>
      <c r="J35" s="19">
        <v>545091</v>
      </c>
      <c r="K35" s="19">
        <v>545091</v>
      </c>
      <c r="L35" s="19">
        <v>545091</v>
      </c>
      <c r="M35" s="19">
        <v>545091</v>
      </c>
      <c r="N35" s="20">
        <v>544881</v>
      </c>
      <c r="O35" s="21">
        <v>6540882</v>
      </c>
      <c r="P35" s="19">
        <v>6960439</v>
      </c>
      <c r="Q35" s="22">
        <v>7407058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3920592</v>
      </c>
      <c r="D38" s="16">
        <f t="shared" si="7"/>
        <v>3920592</v>
      </c>
      <c r="E38" s="16">
        <f>SUM(E39:E41)</f>
        <v>3920592</v>
      </c>
      <c r="F38" s="16">
        <f>SUM(F39:F41)</f>
        <v>3920592</v>
      </c>
      <c r="G38" s="16">
        <f>SUM(G39:G41)</f>
        <v>3920592</v>
      </c>
      <c r="H38" s="16">
        <f>SUM(H39:H41)</f>
        <v>3920592</v>
      </c>
      <c r="I38" s="16">
        <f t="shared" si="7"/>
        <v>3920592</v>
      </c>
      <c r="J38" s="16">
        <f t="shared" si="7"/>
        <v>3920592</v>
      </c>
      <c r="K38" s="16">
        <f t="shared" si="7"/>
        <v>3920592</v>
      </c>
      <c r="L38" s="16">
        <f>SUM(L39:L41)</f>
        <v>3920592</v>
      </c>
      <c r="M38" s="16">
        <f>SUM(M39:M41)</f>
        <v>3920592</v>
      </c>
      <c r="N38" s="27">
        <f t="shared" si="7"/>
        <v>3920150</v>
      </c>
      <c r="O38" s="28">
        <f t="shared" si="7"/>
        <v>47046662</v>
      </c>
      <c r="P38" s="16">
        <f t="shared" si="7"/>
        <v>49966209</v>
      </c>
      <c r="Q38" s="29">
        <f t="shared" si="7"/>
        <v>53072560</v>
      </c>
    </row>
    <row r="39" spans="1:17" ht="13.5">
      <c r="A39" s="3" t="s">
        <v>33</v>
      </c>
      <c r="B39" s="2"/>
      <c r="C39" s="19">
        <v>1150019</v>
      </c>
      <c r="D39" s="19">
        <v>1150019</v>
      </c>
      <c r="E39" s="19">
        <v>1150019</v>
      </c>
      <c r="F39" s="19">
        <v>1150019</v>
      </c>
      <c r="G39" s="19">
        <v>1150019</v>
      </c>
      <c r="H39" s="19">
        <v>1150019</v>
      </c>
      <c r="I39" s="19">
        <v>1150019</v>
      </c>
      <c r="J39" s="19">
        <v>1150019</v>
      </c>
      <c r="K39" s="19">
        <v>1150019</v>
      </c>
      <c r="L39" s="19">
        <v>1150019</v>
      </c>
      <c r="M39" s="19">
        <v>1150019</v>
      </c>
      <c r="N39" s="20">
        <v>1149847</v>
      </c>
      <c r="O39" s="21">
        <v>13800056</v>
      </c>
      <c r="P39" s="19">
        <v>14574601</v>
      </c>
      <c r="Q39" s="22">
        <v>15396872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2770573</v>
      </c>
      <c r="D41" s="19">
        <v>2770573</v>
      </c>
      <c r="E41" s="19">
        <v>2770573</v>
      </c>
      <c r="F41" s="19">
        <v>2770573</v>
      </c>
      <c r="G41" s="19">
        <v>2770573</v>
      </c>
      <c r="H41" s="19">
        <v>2770573</v>
      </c>
      <c r="I41" s="19">
        <v>2770573</v>
      </c>
      <c r="J41" s="19">
        <v>2770573</v>
      </c>
      <c r="K41" s="19">
        <v>2770573</v>
      </c>
      <c r="L41" s="19">
        <v>2770573</v>
      </c>
      <c r="M41" s="19">
        <v>2770573</v>
      </c>
      <c r="N41" s="20">
        <v>2770303</v>
      </c>
      <c r="O41" s="21">
        <v>33246606</v>
      </c>
      <c r="P41" s="19">
        <v>35391608</v>
      </c>
      <c r="Q41" s="22">
        <v>37675688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16394518</v>
      </c>
      <c r="D48" s="41">
        <f t="shared" si="9"/>
        <v>16394518</v>
      </c>
      <c r="E48" s="41">
        <f>+E28+E32+E38+E42+E47</f>
        <v>16394518</v>
      </c>
      <c r="F48" s="41">
        <f>+F28+F32+F38+F42+F47</f>
        <v>16394518</v>
      </c>
      <c r="G48" s="41">
        <f>+G28+G32+G38+G42+G47</f>
        <v>16394518</v>
      </c>
      <c r="H48" s="41">
        <f>+H28+H32+H38+H42+H47</f>
        <v>16394518</v>
      </c>
      <c r="I48" s="41">
        <f t="shared" si="9"/>
        <v>16394518</v>
      </c>
      <c r="J48" s="41">
        <f t="shared" si="9"/>
        <v>16394518</v>
      </c>
      <c r="K48" s="41">
        <f t="shared" si="9"/>
        <v>16394518</v>
      </c>
      <c r="L48" s="41">
        <f>+L28+L32+L38+L42+L47</f>
        <v>16394518</v>
      </c>
      <c r="M48" s="41">
        <f>+M28+M32+M38+M42+M47</f>
        <v>16394518</v>
      </c>
      <c r="N48" s="42">
        <f t="shared" si="9"/>
        <v>16392220</v>
      </c>
      <c r="O48" s="43">
        <f t="shared" si="9"/>
        <v>196731918</v>
      </c>
      <c r="P48" s="41">
        <f t="shared" si="9"/>
        <v>197542843</v>
      </c>
      <c r="Q48" s="44">
        <f t="shared" si="9"/>
        <v>207043283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279594</v>
      </c>
      <c r="D49" s="45">
        <f t="shared" si="10"/>
        <v>279594</v>
      </c>
      <c r="E49" s="45">
        <f t="shared" si="10"/>
        <v>279594</v>
      </c>
      <c r="F49" s="45">
        <f t="shared" si="10"/>
        <v>279594</v>
      </c>
      <c r="G49" s="45">
        <f t="shared" si="10"/>
        <v>279594</v>
      </c>
      <c r="H49" s="45">
        <f t="shared" si="10"/>
        <v>279594</v>
      </c>
      <c r="I49" s="45">
        <f t="shared" si="10"/>
        <v>279594</v>
      </c>
      <c r="J49" s="45">
        <f t="shared" si="10"/>
        <v>279594</v>
      </c>
      <c r="K49" s="45">
        <f t="shared" si="10"/>
        <v>279594</v>
      </c>
      <c r="L49" s="45">
        <f>+L25-L48</f>
        <v>279594</v>
      </c>
      <c r="M49" s="45">
        <f>+M25-M48</f>
        <v>279594</v>
      </c>
      <c r="N49" s="46">
        <f t="shared" si="10"/>
        <v>281948</v>
      </c>
      <c r="O49" s="47">
        <f t="shared" si="10"/>
        <v>3357482</v>
      </c>
      <c r="P49" s="45">
        <f t="shared" si="10"/>
        <v>3477667</v>
      </c>
      <c r="Q49" s="48">
        <f t="shared" si="10"/>
        <v>959364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84771923</v>
      </c>
      <c r="D5" s="16">
        <f t="shared" si="0"/>
        <v>84771923</v>
      </c>
      <c r="E5" s="16">
        <f t="shared" si="0"/>
        <v>84771923</v>
      </c>
      <c r="F5" s="16">
        <f t="shared" si="0"/>
        <v>84771923</v>
      </c>
      <c r="G5" s="16">
        <f t="shared" si="0"/>
        <v>84771923</v>
      </c>
      <c r="H5" s="16">
        <f t="shared" si="0"/>
        <v>84771923</v>
      </c>
      <c r="I5" s="16">
        <f t="shared" si="0"/>
        <v>84771923</v>
      </c>
      <c r="J5" s="16">
        <f t="shared" si="0"/>
        <v>84771923</v>
      </c>
      <c r="K5" s="16">
        <f t="shared" si="0"/>
        <v>84771923</v>
      </c>
      <c r="L5" s="16">
        <f>SUM(L6:L8)</f>
        <v>84771923</v>
      </c>
      <c r="M5" s="16">
        <f>SUM(M6:M8)</f>
        <v>84771923</v>
      </c>
      <c r="N5" s="17">
        <f t="shared" si="0"/>
        <v>84771926</v>
      </c>
      <c r="O5" s="18">
        <f t="shared" si="0"/>
        <v>1017263079</v>
      </c>
      <c r="P5" s="16">
        <f t="shared" si="0"/>
        <v>1110064485</v>
      </c>
      <c r="Q5" s="17">
        <f t="shared" si="0"/>
        <v>1213142213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84771923</v>
      </c>
      <c r="D7" s="23">
        <v>84771923</v>
      </c>
      <c r="E7" s="23">
        <v>84771923</v>
      </c>
      <c r="F7" s="23">
        <v>84771923</v>
      </c>
      <c r="G7" s="23">
        <v>84771923</v>
      </c>
      <c r="H7" s="23">
        <v>84771923</v>
      </c>
      <c r="I7" s="23">
        <v>84771923</v>
      </c>
      <c r="J7" s="23">
        <v>84771923</v>
      </c>
      <c r="K7" s="23">
        <v>84771923</v>
      </c>
      <c r="L7" s="23">
        <v>84771923</v>
      </c>
      <c r="M7" s="23">
        <v>84771923</v>
      </c>
      <c r="N7" s="24">
        <v>84771926</v>
      </c>
      <c r="O7" s="25">
        <v>1017263079</v>
      </c>
      <c r="P7" s="23">
        <v>1110064485</v>
      </c>
      <c r="Q7" s="26">
        <v>1213142213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196086</v>
      </c>
      <c r="D9" s="16">
        <f t="shared" si="1"/>
        <v>196086</v>
      </c>
      <c r="E9" s="16">
        <f t="shared" si="1"/>
        <v>196086</v>
      </c>
      <c r="F9" s="16">
        <f t="shared" si="1"/>
        <v>196086</v>
      </c>
      <c r="G9" s="16">
        <f t="shared" si="1"/>
        <v>196086</v>
      </c>
      <c r="H9" s="16">
        <f t="shared" si="1"/>
        <v>196086</v>
      </c>
      <c r="I9" s="16">
        <f t="shared" si="1"/>
        <v>196086</v>
      </c>
      <c r="J9" s="16">
        <f t="shared" si="1"/>
        <v>196086</v>
      </c>
      <c r="K9" s="16">
        <f t="shared" si="1"/>
        <v>196086</v>
      </c>
      <c r="L9" s="16">
        <f>SUM(L10:L14)</f>
        <v>196086</v>
      </c>
      <c r="M9" s="16">
        <f>SUM(M10:M14)</f>
        <v>196086</v>
      </c>
      <c r="N9" s="27">
        <f t="shared" si="1"/>
        <v>196096</v>
      </c>
      <c r="O9" s="28">
        <f t="shared" si="1"/>
        <v>2353042</v>
      </c>
      <c r="P9" s="16">
        <f t="shared" si="1"/>
        <v>2480106</v>
      </c>
      <c r="Q9" s="29">
        <f t="shared" si="1"/>
        <v>2614035</v>
      </c>
    </row>
    <row r="10" spans="1:17" ht="13.5">
      <c r="A10" s="3" t="s">
        <v>27</v>
      </c>
      <c r="B10" s="2"/>
      <c r="C10" s="19">
        <v>107683</v>
      </c>
      <c r="D10" s="19">
        <v>107683</v>
      </c>
      <c r="E10" s="19">
        <v>107683</v>
      </c>
      <c r="F10" s="19">
        <v>107683</v>
      </c>
      <c r="G10" s="19">
        <v>107683</v>
      </c>
      <c r="H10" s="19">
        <v>107683</v>
      </c>
      <c r="I10" s="19">
        <v>107683</v>
      </c>
      <c r="J10" s="19">
        <v>107683</v>
      </c>
      <c r="K10" s="19">
        <v>107683</v>
      </c>
      <c r="L10" s="19">
        <v>107683</v>
      </c>
      <c r="M10" s="19">
        <v>107683</v>
      </c>
      <c r="N10" s="20">
        <v>107691</v>
      </c>
      <c r="O10" s="21">
        <v>1292204</v>
      </c>
      <c r="P10" s="19">
        <v>1361982</v>
      </c>
      <c r="Q10" s="22">
        <v>1435531</v>
      </c>
    </row>
    <row r="11" spans="1:17" ht="13.5">
      <c r="A11" s="3" t="s">
        <v>28</v>
      </c>
      <c r="B11" s="2"/>
      <c r="C11" s="19">
        <v>4987</v>
      </c>
      <c r="D11" s="19">
        <v>4987</v>
      </c>
      <c r="E11" s="19">
        <v>4987</v>
      </c>
      <c r="F11" s="19">
        <v>4987</v>
      </c>
      <c r="G11" s="19">
        <v>4987</v>
      </c>
      <c r="H11" s="19">
        <v>4987</v>
      </c>
      <c r="I11" s="19">
        <v>4987</v>
      </c>
      <c r="J11" s="19">
        <v>4987</v>
      </c>
      <c r="K11" s="19">
        <v>4987</v>
      </c>
      <c r="L11" s="19">
        <v>4987</v>
      </c>
      <c r="M11" s="19">
        <v>4987</v>
      </c>
      <c r="N11" s="20">
        <v>4981</v>
      </c>
      <c r="O11" s="21">
        <v>59838</v>
      </c>
      <c r="P11" s="19">
        <v>63070</v>
      </c>
      <c r="Q11" s="22">
        <v>66477</v>
      </c>
    </row>
    <row r="12" spans="1:17" ht="13.5">
      <c r="A12" s="3" t="s">
        <v>29</v>
      </c>
      <c r="B12" s="2"/>
      <c r="C12" s="19">
        <v>83416</v>
      </c>
      <c r="D12" s="19">
        <v>83416</v>
      </c>
      <c r="E12" s="19">
        <v>83416</v>
      </c>
      <c r="F12" s="19">
        <v>83416</v>
      </c>
      <c r="G12" s="19">
        <v>83416</v>
      </c>
      <c r="H12" s="19">
        <v>83416</v>
      </c>
      <c r="I12" s="19">
        <v>83416</v>
      </c>
      <c r="J12" s="19">
        <v>83416</v>
      </c>
      <c r="K12" s="19">
        <v>83416</v>
      </c>
      <c r="L12" s="19">
        <v>83416</v>
      </c>
      <c r="M12" s="19">
        <v>83416</v>
      </c>
      <c r="N12" s="20">
        <v>83424</v>
      </c>
      <c r="O12" s="21">
        <v>1001000</v>
      </c>
      <c r="P12" s="19">
        <v>1055054</v>
      </c>
      <c r="Q12" s="22">
        <v>1112027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25005812</v>
      </c>
      <c r="D15" s="16">
        <f t="shared" si="2"/>
        <v>25005812</v>
      </c>
      <c r="E15" s="16">
        <f t="shared" si="2"/>
        <v>25005812</v>
      </c>
      <c r="F15" s="16">
        <f t="shared" si="2"/>
        <v>25005812</v>
      </c>
      <c r="G15" s="16">
        <f t="shared" si="2"/>
        <v>25005812</v>
      </c>
      <c r="H15" s="16">
        <f t="shared" si="2"/>
        <v>25005812</v>
      </c>
      <c r="I15" s="16">
        <f t="shared" si="2"/>
        <v>25005812</v>
      </c>
      <c r="J15" s="16">
        <f t="shared" si="2"/>
        <v>25005812</v>
      </c>
      <c r="K15" s="16">
        <f t="shared" si="2"/>
        <v>25005812</v>
      </c>
      <c r="L15" s="16">
        <f>SUM(L16:L18)</f>
        <v>25005812</v>
      </c>
      <c r="M15" s="16">
        <f>SUM(M16:M18)</f>
        <v>25005812</v>
      </c>
      <c r="N15" s="27">
        <f t="shared" si="2"/>
        <v>25005805</v>
      </c>
      <c r="O15" s="28">
        <f t="shared" si="2"/>
        <v>300069737</v>
      </c>
      <c r="P15" s="16">
        <f t="shared" si="2"/>
        <v>316273736</v>
      </c>
      <c r="Q15" s="29">
        <f t="shared" si="2"/>
        <v>340932337</v>
      </c>
    </row>
    <row r="16" spans="1:17" ht="13.5">
      <c r="A16" s="3" t="s">
        <v>33</v>
      </c>
      <c r="B16" s="2"/>
      <c r="C16" s="19">
        <v>23839145</v>
      </c>
      <c r="D16" s="19">
        <v>23839145</v>
      </c>
      <c r="E16" s="19">
        <v>23839145</v>
      </c>
      <c r="F16" s="19">
        <v>23839145</v>
      </c>
      <c r="G16" s="19">
        <v>23839145</v>
      </c>
      <c r="H16" s="19">
        <v>23839145</v>
      </c>
      <c r="I16" s="19">
        <v>23839145</v>
      </c>
      <c r="J16" s="19">
        <v>23839145</v>
      </c>
      <c r="K16" s="19">
        <v>23839145</v>
      </c>
      <c r="L16" s="19">
        <v>23839145</v>
      </c>
      <c r="M16" s="19">
        <v>23839145</v>
      </c>
      <c r="N16" s="20">
        <v>23839142</v>
      </c>
      <c r="O16" s="21">
        <v>286069737</v>
      </c>
      <c r="P16" s="19">
        <v>301517736</v>
      </c>
      <c r="Q16" s="22">
        <v>325710505</v>
      </c>
    </row>
    <row r="17" spans="1:17" ht="13.5">
      <c r="A17" s="3" t="s">
        <v>34</v>
      </c>
      <c r="B17" s="2"/>
      <c r="C17" s="19">
        <v>1166667</v>
      </c>
      <c r="D17" s="19">
        <v>1166667</v>
      </c>
      <c r="E17" s="19">
        <v>1166667</v>
      </c>
      <c r="F17" s="19">
        <v>1166667</v>
      </c>
      <c r="G17" s="19">
        <v>1166667</v>
      </c>
      <c r="H17" s="19">
        <v>1166667</v>
      </c>
      <c r="I17" s="19">
        <v>1166667</v>
      </c>
      <c r="J17" s="19">
        <v>1166667</v>
      </c>
      <c r="K17" s="19">
        <v>1166667</v>
      </c>
      <c r="L17" s="19">
        <v>1166667</v>
      </c>
      <c r="M17" s="19">
        <v>1166667</v>
      </c>
      <c r="N17" s="20">
        <v>1166663</v>
      </c>
      <c r="O17" s="21">
        <v>14000000</v>
      </c>
      <c r="P17" s="19">
        <v>14756000</v>
      </c>
      <c r="Q17" s="22">
        <v>15221832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65923629</v>
      </c>
      <c r="D19" s="16">
        <f t="shared" si="3"/>
        <v>65923629</v>
      </c>
      <c r="E19" s="16">
        <f t="shared" si="3"/>
        <v>65923629</v>
      </c>
      <c r="F19" s="16">
        <f t="shared" si="3"/>
        <v>65923629</v>
      </c>
      <c r="G19" s="16">
        <f t="shared" si="3"/>
        <v>65923629</v>
      </c>
      <c r="H19" s="16">
        <f t="shared" si="3"/>
        <v>65923629</v>
      </c>
      <c r="I19" s="16">
        <f t="shared" si="3"/>
        <v>65923629</v>
      </c>
      <c r="J19" s="16">
        <f t="shared" si="3"/>
        <v>65923629</v>
      </c>
      <c r="K19" s="16">
        <f t="shared" si="3"/>
        <v>65923629</v>
      </c>
      <c r="L19" s="16">
        <f>SUM(L20:L23)</f>
        <v>65923629</v>
      </c>
      <c r="M19" s="16">
        <f>SUM(M20:M23)</f>
        <v>65923629</v>
      </c>
      <c r="N19" s="27">
        <f t="shared" si="3"/>
        <v>65923640</v>
      </c>
      <c r="O19" s="28">
        <f t="shared" si="3"/>
        <v>791083559</v>
      </c>
      <c r="P19" s="16">
        <f t="shared" si="3"/>
        <v>852928821</v>
      </c>
      <c r="Q19" s="29">
        <f t="shared" si="3"/>
        <v>898910492</v>
      </c>
    </row>
    <row r="20" spans="1:17" ht="13.5">
      <c r="A20" s="3" t="s">
        <v>37</v>
      </c>
      <c r="B20" s="2"/>
      <c r="C20" s="19">
        <v>40622286</v>
      </c>
      <c r="D20" s="19">
        <v>40622286</v>
      </c>
      <c r="E20" s="19">
        <v>40622286</v>
      </c>
      <c r="F20" s="19">
        <v>40622286</v>
      </c>
      <c r="G20" s="19">
        <v>40622286</v>
      </c>
      <c r="H20" s="19">
        <v>40622286</v>
      </c>
      <c r="I20" s="19">
        <v>40622286</v>
      </c>
      <c r="J20" s="19">
        <v>40622286</v>
      </c>
      <c r="K20" s="19">
        <v>40622286</v>
      </c>
      <c r="L20" s="19">
        <v>40622286</v>
      </c>
      <c r="M20" s="19">
        <v>40622286</v>
      </c>
      <c r="N20" s="20">
        <v>40622296</v>
      </c>
      <c r="O20" s="21">
        <v>487467442</v>
      </c>
      <c r="P20" s="19">
        <v>532990683</v>
      </c>
      <c r="Q20" s="22">
        <v>561733282</v>
      </c>
    </row>
    <row r="21" spans="1:17" ht="13.5">
      <c r="A21" s="3" t="s">
        <v>38</v>
      </c>
      <c r="B21" s="2"/>
      <c r="C21" s="19">
        <v>15328206</v>
      </c>
      <c r="D21" s="19">
        <v>15328206</v>
      </c>
      <c r="E21" s="19">
        <v>15328206</v>
      </c>
      <c r="F21" s="19">
        <v>15328206</v>
      </c>
      <c r="G21" s="19">
        <v>15328206</v>
      </c>
      <c r="H21" s="19">
        <v>15328206</v>
      </c>
      <c r="I21" s="19">
        <v>15328206</v>
      </c>
      <c r="J21" s="19">
        <v>15328206</v>
      </c>
      <c r="K21" s="19">
        <v>15328206</v>
      </c>
      <c r="L21" s="19">
        <v>15328206</v>
      </c>
      <c r="M21" s="19">
        <v>15328206</v>
      </c>
      <c r="N21" s="20">
        <v>15328203</v>
      </c>
      <c r="O21" s="21">
        <v>183938469</v>
      </c>
      <c r="P21" s="19">
        <v>193798746</v>
      </c>
      <c r="Q21" s="22">
        <v>204227078</v>
      </c>
    </row>
    <row r="22" spans="1:17" ht="13.5">
      <c r="A22" s="3" t="s">
        <v>39</v>
      </c>
      <c r="B22" s="2"/>
      <c r="C22" s="23">
        <v>4990920</v>
      </c>
      <c r="D22" s="23">
        <v>4990920</v>
      </c>
      <c r="E22" s="23">
        <v>4990920</v>
      </c>
      <c r="F22" s="23">
        <v>4990920</v>
      </c>
      <c r="G22" s="23">
        <v>4990920</v>
      </c>
      <c r="H22" s="23">
        <v>4990920</v>
      </c>
      <c r="I22" s="23">
        <v>4990920</v>
      </c>
      <c r="J22" s="23">
        <v>4990920</v>
      </c>
      <c r="K22" s="23">
        <v>4990920</v>
      </c>
      <c r="L22" s="23">
        <v>4990920</v>
      </c>
      <c r="M22" s="23">
        <v>4990920</v>
      </c>
      <c r="N22" s="24">
        <v>4990921</v>
      </c>
      <c r="O22" s="25">
        <v>59891041</v>
      </c>
      <c r="P22" s="23">
        <v>63124308</v>
      </c>
      <c r="Q22" s="26">
        <v>66532782</v>
      </c>
    </row>
    <row r="23" spans="1:17" ht="13.5">
      <c r="A23" s="3" t="s">
        <v>40</v>
      </c>
      <c r="B23" s="2"/>
      <c r="C23" s="19">
        <v>4982217</v>
      </c>
      <c r="D23" s="19">
        <v>4982217</v>
      </c>
      <c r="E23" s="19">
        <v>4982217</v>
      </c>
      <c r="F23" s="19">
        <v>4982217</v>
      </c>
      <c r="G23" s="19">
        <v>4982217</v>
      </c>
      <c r="H23" s="19">
        <v>4982217</v>
      </c>
      <c r="I23" s="19">
        <v>4982217</v>
      </c>
      <c r="J23" s="19">
        <v>4982217</v>
      </c>
      <c r="K23" s="19">
        <v>4982217</v>
      </c>
      <c r="L23" s="19">
        <v>4982217</v>
      </c>
      <c r="M23" s="19">
        <v>4982217</v>
      </c>
      <c r="N23" s="20">
        <v>4982220</v>
      </c>
      <c r="O23" s="21">
        <v>59786607</v>
      </c>
      <c r="P23" s="19">
        <v>63015084</v>
      </c>
      <c r="Q23" s="22">
        <v>66417350</v>
      </c>
    </row>
    <row r="24" spans="1:17" ht="13.5">
      <c r="A24" s="1" t="s">
        <v>41</v>
      </c>
      <c r="B24" s="4"/>
      <c r="C24" s="16">
        <v>6914</v>
      </c>
      <c r="D24" s="16">
        <v>6914</v>
      </c>
      <c r="E24" s="16">
        <v>6914</v>
      </c>
      <c r="F24" s="16">
        <v>6914</v>
      </c>
      <c r="G24" s="16">
        <v>6914</v>
      </c>
      <c r="H24" s="16">
        <v>6914</v>
      </c>
      <c r="I24" s="16">
        <v>6914</v>
      </c>
      <c r="J24" s="16">
        <v>6914</v>
      </c>
      <c r="K24" s="16">
        <v>6914</v>
      </c>
      <c r="L24" s="16">
        <v>6914</v>
      </c>
      <c r="M24" s="16">
        <v>6914</v>
      </c>
      <c r="N24" s="27">
        <v>6919</v>
      </c>
      <c r="O24" s="28">
        <v>82973</v>
      </c>
      <c r="P24" s="16">
        <v>87453</v>
      </c>
      <c r="Q24" s="29">
        <v>92176</v>
      </c>
    </row>
    <row r="25" spans="1:17" ht="13.5">
      <c r="A25" s="5" t="s">
        <v>42</v>
      </c>
      <c r="B25" s="6"/>
      <c r="C25" s="41">
        <f aca="true" t="shared" si="4" ref="C25:Q25">+C5+C9+C15+C19+C24</f>
        <v>175904364</v>
      </c>
      <c r="D25" s="41">
        <f t="shared" si="4"/>
        <v>175904364</v>
      </c>
      <c r="E25" s="41">
        <f t="shared" si="4"/>
        <v>175904364</v>
      </c>
      <c r="F25" s="41">
        <f t="shared" si="4"/>
        <v>175904364</v>
      </c>
      <c r="G25" s="41">
        <f t="shared" si="4"/>
        <v>175904364</v>
      </c>
      <c r="H25" s="41">
        <f t="shared" si="4"/>
        <v>175904364</v>
      </c>
      <c r="I25" s="41">
        <f t="shared" si="4"/>
        <v>175904364</v>
      </c>
      <c r="J25" s="41">
        <f t="shared" si="4"/>
        <v>175904364</v>
      </c>
      <c r="K25" s="41">
        <f t="shared" si="4"/>
        <v>175904364</v>
      </c>
      <c r="L25" s="41">
        <f>+L5+L9+L15+L19+L24</f>
        <v>175904364</v>
      </c>
      <c r="M25" s="41">
        <f>+M5+M9+M15+M19+M24</f>
        <v>175904364</v>
      </c>
      <c r="N25" s="42">
        <f t="shared" si="4"/>
        <v>175904386</v>
      </c>
      <c r="O25" s="43">
        <f t="shared" si="4"/>
        <v>2110852390</v>
      </c>
      <c r="P25" s="41">
        <f t="shared" si="4"/>
        <v>2281834601</v>
      </c>
      <c r="Q25" s="44">
        <f t="shared" si="4"/>
        <v>2455691253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112835441</v>
      </c>
      <c r="D28" s="16">
        <f t="shared" si="5"/>
        <v>112835441</v>
      </c>
      <c r="E28" s="16">
        <f>SUM(E29:E31)</f>
        <v>112835441</v>
      </c>
      <c r="F28" s="16">
        <f>SUM(F29:F31)</f>
        <v>112835441</v>
      </c>
      <c r="G28" s="16">
        <f>SUM(G29:G31)</f>
        <v>112835441</v>
      </c>
      <c r="H28" s="16">
        <f>SUM(H29:H31)</f>
        <v>112835441</v>
      </c>
      <c r="I28" s="16">
        <f t="shared" si="5"/>
        <v>112835441</v>
      </c>
      <c r="J28" s="16">
        <f t="shared" si="5"/>
        <v>112835441</v>
      </c>
      <c r="K28" s="16">
        <f t="shared" si="5"/>
        <v>112835441</v>
      </c>
      <c r="L28" s="16">
        <f>SUM(L29:L31)</f>
        <v>112835441</v>
      </c>
      <c r="M28" s="16">
        <f>SUM(M29:M31)</f>
        <v>112835441</v>
      </c>
      <c r="N28" s="17">
        <f t="shared" si="5"/>
        <v>112835374</v>
      </c>
      <c r="O28" s="18">
        <f t="shared" si="5"/>
        <v>1354025225</v>
      </c>
      <c r="P28" s="16">
        <f t="shared" si="5"/>
        <v>1373970447</v>
      </c>
      <c r="Q28" s="17">
        <f t="shared" si="5"/>
        <v>1390326477</v>
      </c>
    </row>
    <row r="29" spans="1:17" ht="13.5">
      <c r="A29" s="3" t="s">
        <v>23</v>
      </c>
      <c r="B29" s="2"/>
      <c r="C29" s="19">
        <v>7502444</v>
      </c>
      <c r="D29" s="19">
        <v>7502444</v>
      </c>
      <c r="E29" s="19">
        <v>7502444</v>
      </c>
      <c r="F29" s="19">
        <v>7502444</v>
      </c>
      <c r="G29" s="19">
        <v>7502444</v>
      </c>
      <c r="H29" s="19">
        <v>7502444</v>
      </c>
      <c r="I29" s="19">
        <v>7502444</v>
      </c>
      <c r="J29" s="19">
        <v>7502444</v>
      </c>
      <c r="K29" s="19">
        <v>7502444</v>
      </c>
      <c r="L29" s="19">
        <v>7502444</v>
      </c>
      <c r="M29" s="19">
        <v>7502444</v>
      </c>
      <c r="N29" s="20">
        <v>7502427</v>
      </c>
      <c r="O29" s="21">
        <v>90029311</v>
      </c>
      <c r="P29" s="19">
        <v>95387801</v>
      </c>
      <c r="Q29" s="22">
        <v>100538755</v>
      </c>
    </row>
    <row r="30" spans="1:17" ht="13.5">
      <c r="A30" s="3" t="s">
        <v>24</v>
      </c>
      <c r="B30" s="2"/>
      <c r="C30" s="23">
        <v>104506310</v>
      </c>
      <c r="D30" s="23">
        <v>104506310</v>
      </c>
      <c r="E30" s="23">
        <v>104506310</v>
      </c>
      <c r="F30" s="23">
        <v>104506310</v>
      </c>
      <c r="G30" s="23">
        <v>104506310</v>
      </c>
      <c r="H30" s="23">
        <v>104506310</v>
      </c>
      <c r="I30" s="23">
        <v>104506310</v>
      </c>
      <c r="J30" s="23">
        <v>104506310</v>
      </c>
      <c r="K30" s="23">
        <v>104506310</v>
      </c>
      <c r="L30" s="23">
        <v>104506310</v>
      </c>
      <c r="M30" s="23">
        <v>104506310</v>
      </c>
      <c r="N30" s="24">
        <v>104506272</v>
      </c>
      <c r="O30" s="25">
        <v>1254075682</v>
      </c>
      <c r="P30" s="23">
        <v>1268021155</v>
      </c>
      <c r="Q30" s="26">
        <v>1278655909</v>
      </c>
    </row>
    <row r="31" spans="1:17" ht="13.5">
      <c r="A31" s="3" t="s">
        <v>25</v>
      </c>
      <c r="B31" s="2"/>
      <c r="C31" s="19">
        <v>826687</v>
      </c>
      <c r="D31" s="19">
        <v>826687</v>
      </c>
      <c r="E31" s="19">
        <v>826687</v>
      </c>
      <c r="F31" s="19">
        <v>826687</v>
      </c>
      <c r="G31" s="19">
        <v>826687</v>
      </c>
      <c r="H31" s="19">
        <v>826687</v>
      </c>
      <c r="I31" s="19">
        <v>826687</v>
      </c>
      <c r="J31" s="19">
        <v>826687</v>
      </c>
      <c r="K31" s="19">
        <v>826687</v>
      </c>
      <c r="L31" s="19">
        <v>826687</v>
      </c>
      <c r="M31" s="19">
        <v>826687</v>
      </c>
      <c r="N31" s="20">
        <v>826675</v>
      </c>
      <c r="O31" s="21">
        <v>9920232</v>
      </c>
      <c r="P31" s="19">
        <v>10561491</v>
      </c>
      <c r="Q31" s="22">
        <v>11131813</v>
      </c>
    </row>
    <row r="32" spans="1:17" ht="13.5">
      <c r="A32" s="1" t="s">
        <v>26</v>
      </c>
      <c r="B32" s="2"/>
      <c r="C32" s="16">
        <f aca="true" t="shared" si="6" ref="C32:Q32">SUM(C33:C37)</f>
        <v>11484613</v>
      </c>
      <c r="D32" s="16">
        <f t="shared" si="6"/>
        <v>11484613</v>
      </c>
      <c r="E32" s="16">
        <f>SUM(E33:E37)</f>
        <v>11484613</v>
      </c>
      <c r="F32" s="16">
        <f>SUM(F33:F37)</f>
        <v>11484613</v>
      </c>
      <c r="G32" s="16">
        <f>SUM(G33:G37)</f>
        <v>11484613</v>
      </c>
      <c r="H32" s="16">
        <f>SUM(H33:H37)</f>
        <v>11484613</v>
      </c>
      <c r="I32" s="16">
        <f t="shared" si="6"/>
        <v>11484613</v>
      </c>
      <c r="J32" s="16">
        <f t="shared" si="6"/>
        <v>11484613</v>
      </c>
      <c r="K32" s="16">
        <f t="shared" si="6"/>
        <v>11484613</v>
      </c>
      <c r="L32" s="16">
        <f>SUM(L33:L37)</f>
        <v>11484613</v>
      </c>
      <c r="M32" s="16">
        <f>SUM(M33:M37)</f>
        <v>11484613</v>
      </c>
      <c r="N32" s="27">
        <f t="shared" si="6"/>
        <v>11484545</v>
      </c>
      <c r="O32" s="28">
        <f t="shared" si="6"/>
        <v>137815288</v>
      </c>
      <c r="P32" s="16">
        <f t="shared" si="6"/>
        <v>146787777</v>
      </c>
      <c r="Q32" s="29">
        <f t="shared" si="6"/>
        <v>154714320</v>
      </c>
    </row>
    <row r="33" spans="1:17" ht="13.5">
      <c r="A33" s="3" t="s">
        <v>27</v>
      </c>
      <c r="B33" s="2"/>
      <c r="C33" s="19">
        <v>2405173</v>
      </c>
      <c r="D33" s="19">
        <v>2405173</v>
      </c>
      <c r="E33" s="19">
        <v>2405173</v>
      </c>
      <c r="F33" s="19">
        <v>2405173</v>
      </c>
      <c r="G33" s="19">
        <v>2405173</v>
      </c>
      <c r="H33" s="19">
        <v>2405173</v>
      </c>
      <c r="I33" s="19">
        <v>2405173</v>
      </c>
      <c r="J33" s="19">
        <v>2405173</v>
      </c>
      <c r="K33" s="19">
        <v>2405173</v>
      </c>
      <c r="L33" s="19">
        <v>2405173</v>
      </c>
      <c r="M33" s="19">
        <v>2405173</v>
      </c>
      <c r="N33" s="20">
        <v>2405135</v>
      </c>
      <c r="O33" s="21">
        <v>28862038</v>
      </c>
      <c r="P33" s="19">
        <v>30670964</v>
      </c>
      <c r="Q33" s="22">
        <v>32327196</v>
      </c>
    </row>
    <row r="34" spans="1:17" ht="13.5">
      <c r="A34" s="3" t="s">
        <v>28</v>
      </c>
      <c r="B34" s="2"/>
      <c r="C34" s="19">
        <v>1865190</v>
      </c>
      <c r="D34" s="19">
        <v>1865190</v>
      </c>
      <c r="E34" s="19">
        <v>1865190</v>
      </c>
      <c r="F34" s="19">
        <v>1865190</v>
      </c>
      <c r="G34" s="19">
        <v>1865190</v>
      </c>
      <c r="H34" s="19">
        <v>1865190</v>
      </c>
      <c r="I34" s="19">
        <v>1865190</v>
      </c>
      <c r="J34" s="19">
        <v>1865190</v>
      </c>
      <c r="K34" s="19">
        <v>1865190</v>
      </c>
      <c r="L34" s="19">
        <v>1865190</v>
      </c>
      <c r="M34" s="19">
        <v>1865190</v>
      </c>
      <c r="N34" s="20">
        <v>1865202</v>
      </c>
      <c r="O34" s="21">
        <v>22382292</v>
      </c>
      <c r="P34" s="19">
        <v>23823431</v>
      </c>
      <c r="Q34" s="22">
        <v>25109898</v>
      </c>
    </row>
    <row r="35" spans="1:17" ht="13.5">
      <c r="A35" s="3" t="s">
        <v>29</v>
      </c>
      <c r="B35" s="2"/>
      <c r="C35" s="19">
        <v>6196418</v>
      </c>
      <c r="D35" s="19">
        <v>6196418</v>
      </c>
      <c r="E35" s="19">
        <v>6196418</v>
      </c>
      <c r="F35" s="19">
        <v>6196418</v>
      </c>
      <c r="G35" s="19">
        <v>6196418</v>
      </c>
      <c r="H35" s="19">
        <v>6196418</v>
      </c>
      <c r="I35" s="19">
        <v>6196418</v>
      </c>
      <c r="J35" s="19">
        <v>6196418</v>
      </c>
      <c r="K35" s="19">
        <v>6196418</v>
      </c>
      <c r="L35" s="19">
        <v>6196418</v>
      </c>
      <c r="M35" s="19">
        <v>6196418</v>
      </c>
      <c r="N35" s="20">
        <v>6196367</v>
      </c>
      <c r="O35" s="21">
        <v>74356965</v>
      </c>
      <c r="P35" s="19">
        <v>79273925</v>
      </c>
      <c r="Q35" s="22">
        <v>83554718</v>
      </c>
    </row>
    <row r="36" spans="1:17" ht="13.5">
      <c r="A36" s="3" t="s">
        <v>30</v>
      </c>
      <c r="B36" s="2"/>
      <c r="C36" s="19">
        <v>411410</v>
      </c>
      <c r="D36" s="19">
        <v>411410</v>
      </c>
      <c r="E36" s="19">
        <v>411410</v>
      </c>
      <c r="F36" s="19">
        <v>411410</v>
      </c>
      <c r="G36" s="19">
        <v>411410</v>
      </c>
      <c r="H36" s="19">
        <v>411410</v>
      </c>
      <c r="I36" s="19">
        <v>411410</v>
      </c>
      <c r="J36" s="19">
        <v>411410</v>
      </c>
      <c r="K36" s="19">
        <v>411410</v>
      </c>
      <c r="L36" s="19">
        <v>411410</v>
      </c>
      <c r="M36" s="19">
        <v>411410</v>
      </c>
      <c r="N36" s="20">
        <v>411416</v>
      </c>
      <c r="O36" s="21">
        <v>4936926</v>
      </c>
      <c r="P36" s="19">
        <v>5260033</v>
      </c>
      <c r="Q36" s="22">
        <v>5544075</v>
      </c>
    </row>
    <row r="37" spans="1:17" ht="13.5">
      <c r="A37" s="3" t="s">
        <v>31</v>
      </c>
      <c r="B37" s="2"/>
      <c r="C37" s="23">
        <v>606422</v>
      </c>
      <c r="D37" s="23">
        <v>606422</v>
      </c>
      <c r="E37" s="23">
        <v>606422</v>
      </c>
      <c r="F37" s="23">
        <v>606422</v>
      </c>
      <c r="G37" s="23">
        <v>606422</v>
      </c>
      <c r="H37" s="23">
        <v>606422</v>
      </c>
      <c r="I37" s="23">
        <v>606422</v>
      </c>
      <c r="J37" s="23">
        <v>606422</v>
      </c>
      <c r="K37" s="23">
        <v>606422</v>
      </c>
      <c r="L37" s="23">
        <v>606422</v>
      </c>
      <c r="M37" s="23">
        <v>606422</v>
      </c>
      <c r="N37" s="24">
        <v>606425</v>
      </c>
      <c r="O37" s="25">
        <v>7277067</v>
      </c>
      <c r="P37" s="23">
        <v>7759424</v>
      </c>
      <c r="Q37" s="26">
        <v>8178433</v>
      </c>
    </row>
    <row r="38" spans="1:17" ht="13.5">
      <c r="A38" s="1" t="s">
        <v>32</v>
      </c>
      <c r="B38" s="4"/>
      <c r="C38" s="16">
        <f aca="true" t="shared" si="7" ref="C38:Q38">SUM(C39:C41)</f>
        <v>9159173</v>
      </c>
      <c r="D38" s="16">
        <f t="shared" si="7"/>
        <v>9159173</v>
      </c>
      <c r="E38" s="16">
        <f>SUM(E39:E41)</f>
        <v>9159173</v>
      </c>
      <c r="F38" s="16">
        <f>SUM(F39:F41)</f>
        <v>9159173</v>
      </c>
      <c r="G38" s="16">
        <f>SUM(G39:G41)</f>
        <v>9159173</v>
      </c>
      <c r="H38" s="16">
        <f>SUM(H39:H41)</f>
        <v>9159173</v>
      </c>
      <c r="I38" s="16">
        <f t="shared" si="7"/>
        <v>9159173</v>
      </c>
      <c r="J38" s="16">
        <f t="shared" si="7"/>
        <v>9159173</v>
      </c>
      <c r="K38" s="16">
        <f t="shared" si="7"/>
        <v>9159173</v>
      </c>
      <c r="L38" s="16">
        <f>SUM(L39:L41)</f>
        <v>9159173</v>
      </c>
      <c r="M38" s="16">
        <f>SUM(M39:M41)</f>
        <v>9159173</v>
      </c>
      <c r="N38" s="27">
        <f t="shared" si="7"/>
        <v>9159092</v>
      </c>
      <c r="O38" s="28">
        <f t="shared" si="7"/>
        <v>109909995</v>
      </c>
      <c r="P38" s="16">
        <f t="shared" si="7"/>
        <v>116819300</v>
      </c>
      <c r="Q38" s="29">
        <f t="shared" si="7"/>
        <v>123127540</v>
      </c>
    </row>
    <row r="39" spans="1:17" ht="13.5">
      <c r="A39" s="3" t="s">
        <v>33</v>
      </c>
      <c r="B39" s="2"/>
      <c r="C39" s="19">
        <v>3763738</v>
      </c>
      <c r="D39" s="19">
        <v>3763738</v>
      </c>
      <c r="E39" s="19">
        <v>3763738</v>
      </c>
      <c r="F39" s="19">
        <v>3763738</v>
      </c>
      <c r="G39" s="19">
        <v>3763738</v>
      </c>
      <c r="H39" s="19">
        <v>3763738</v>
      </c>
      <c r="I39" s="19">
        <v>3763738</v>
      </c>
      <c r="J39" s="19">
        <v>3763738</v>
      </c>
      <c r="K39" s="19">
        <v>3763738</v>
      </c>
      <c r="L39" s="19">
        <v>3763738</v>
      </c>
      <c r="M39" s="19">
        <v>3763738</v>
      </c>
      <c r="N39" s="20">
        <v>3763722</v>
      </c>
      <c r="O39" s="21">
        <v>45164840</v>
      </c>
      <c r="P39" s="19">
        <v>48096166</v>
      </c>
      <c r="Q39" s="22">
        <v>50693359</v>
      </c>
    </row>
    <row r="40" spans="1:17" ht="13.5">
      <c r="A40" s="3" t="s">
        <v>34</v>
      </c>
      <c r="B40" s="2"/>
      <c r="C40" s="19">
        <v>5335231</v>
      </c>
      <c r="D40" s="19">
        <v>5335231</v>
      </c>
      <c r="E40" s="19">
        <v>5335231</v>
      </c>
      <c r="F40" s="19">
        <v>5335231</v>
      </c>
      <c r="G40" s="19">
        <v>5335231</v>
      </c>
      <c r="H40" s="19">
        <v>5335231</v>
      </c>
      <c r="I40" s="19">
        <v>5335231</v>
      </c>
      <c r="J40" s="19">
        <v>5335231</v>
      </c>
      <c r="K40" s="19">
        <v>5335231</v>
      </c>
      <c r="L40" s="19">
        <v>5335231</v>
      </c>
      <c r="M40" s="19">
        <v>5335231</v>
      </c>
      <c r="N40" s="20">
        <v>5335171</v>
      </c>
      <c r="O40" s="21">
        <v>64022712</v>
      </c>
      <c r="P40" s="19">
        <v>67952840</v>
      </c>
      <c r="Q40" s="22">
        <v>71622289</v>
      </c>
    </row>
    <row r="41" spans="1:17" ht="13.5">
      <c r="A41" s="3" t="s">
        <v>35</v>
      </c>
      <c r="B41" s="2"/>
      <c r="C41" s="19">
        <v>60204</v>
      </c>
      <c r="D41" s="19">
        <v>60204</v>
      </c>
      <c r="E41" s="19">
        <v>60204</v>
      </c>
      <c r="F41" s="19">
        <v>60204</v>
      </c>
      <c r="G41" s="19">
        <v>60204</v>
      </c>
      <c r="H41" s="19">
        <v>60204</v>
      </c>
      <c r="I41" s="19">
        <v>60204</v>
      </c>
      <c r="J41" s="19">
        <v>60204</v>
      </c>
      <c r="K41" s="19">
        <v>60204</v>
      </c>
      <c r="L41" s="19">
        <v>60204</v>
      </c>
      <c r="M41" s="19">
        <v>60204</v>
      </c>
      <c r="N41" s="20">
        <v>60199</v>
      </c>
      <c r="O41" s="21">
        <v>722443</v>
      </c>
      <c r="P41" s="19">
        <v>770294</v>
      </c>
      <c r="Q41" s="22">
        <v>811892</v>
      </c>
    </row>
    <row r="42" spans="1:17" ht="13.5">
      <c r="A42" s="1" t="s">
        <v>36</v>
      </c>
      <c r="B42" s="4"/>
      <c r="C42" s="16">
        <f aca="true" t="shared" si="8" ref="C42:Q42">SUM(C43:C46)</f>
        <v>68249494</v>
      </c>
      <c r="D42" s="16">
        <f t="shared" si="8"/>
        <v>68249494</v>
      </c>
      <c r="E42" s="16">
        <f>SUM(E43:E46)</f>
        <v>68249494</v>
      </c>
      <c r="F42" s="16">
        <f>SUM(F43:F46)</f>
        <v>68249494</v>
      </c>
      <c r="G42" s="16">
        <f>SUM(G43:G46)</f>
        <v>68249494</v>
      </c>
      <c r="H42" s="16">
        <f>SUM(H43:H46)</f>
        <v>68249494</v>
      </c>
      <c r="I42" s="16">
        <f t="shared" si="8"/>
        <v>68249494</v>
      </c>
      <c r="J42" s="16">
        <f t="shared" si="8"/>
        <v>68249494</v>
      </c>
      <c r="K42" s="16">
        <f t="shared" si="8"/>
        <v>68249494</v>
      </c>
      <c r="L42" s="16">
        <f>SUM(L43:L46)</f>
        <v>68249494</v>
      </c>
      <c r="M42" s="16">
        <f>SUM(M43:M46)</f>
        <v>68249494</v>
      </c>
      <c r="N42" s="27">
        <f t="shared" si="8"/>
        <v>68249333</v>
      </c>
      <c r="O42" s="28">
        <f t="shared" si="8"/>
        <v>818993767</v>
      </c>
      <c r="P42" s="16">
        <f t="shared" si="8"/>
        <v>858332913</v>
      </c>
      <c r="Q42" s="29">
        <f t="shared" si="8"/>
        <v>900771486</v>
      </c>
    </row>
    <row r="43" spans="1:17" ht="13.5">
      <c r="A43" s="3" t="s">
        <v>37</v>
      </c>
      <c r="B43" s="2"/>
      <c r="C43" s="19">
        <v>41793479</v>
      </c>
      <c r="D43" s="19">
        <v>41793479</v>
      </c>
      <c r="E43" s="19">
        <v>41793479</v>
      </c>
      <c r="F43" s="19">
        <v>41793479</v>
      </c>
      <c r="G43" s="19">
        <v>41793479</v>
      </c>
      <c r="H43" s="19">
        <v>41793479</v>
      </c>
      <c r="I43" s="19">
        <v>41793479</v>
      </c>
      <c r="J43" s="19">
        <v>41793479</v>
      </c>
      <c r="K43" s="19">
        <v>41793479</v>
      </c>
      <c r="L43" s="19">
        <v>41793479</v>
      </c>
      <c r="M43" s="19">
        <v>41793479</v>
      </c>
      <c r="N43" s="20">
        <v>41793462</v>
      </c>
      <c r="O43" s="21">
        <v>501521731</v>
      </c>
      <c r="P43" s="19">
        <v>528256128</v>
      </c>
      <c r="Q43" s="22">
        <v>556700961</v>
      </c>
    </row>
    <row r="44" spans="1:17" ht="13.5">
      <c r="A44" s="3" t="s">
        <v>38</v>
      </c>
      <c r="B44" s="2"/>
      <c r="C44" s="19">
        <v>18778682</v>
      </c>
      <c r="D44" s="19">
        <v>18778682</v>
      </c>
      <c r="E44" s="19">
        <v>18778682</v>
      </c>
      <c r="F44" s="19">
        <v>18778682</v>
      </c>
      <c r="G44" s="19">
        <v>18778682</v>
      </c>
      <c r="H44" s="19">
        <v>18778682</v>
      </c>
      <c r="I44" s="19">
        <v>18778682</v>
      </c>
      <c r="J44" s="19">
        <v>18778682</v>
      </c>
      <c r="K44" s="19">
        <v>18778682</v>
      </c>
      <c r="L44" s="19">
        <v>18778682</v>
      </c>
      <c r="M44" s="19">
        <v>18778682</v>
      </c>
      <c r="N44" s="20">
        <v>18778654</v>
      </c>
      <c r="O44" s="21">
        <v>225344156</v>
      </c>
      <c r="P44" s="19">
        <v>236690758</v>
      </c>
      <c r="Q44" s="22">
        <v>248569923</v>
      </c>
    </row>
    <row r="45" spans="1:17" ht="13.5">
      <c r="A45" s="3" t="s">
        <v>39</v>
      </c>
      <c r="B45" s="2"/>
      <c r="C45" s="23">
        <v>2928347</v>
      </c>
      <c r="D45" s="23">
        <v>2928347</v>
      </c>
      <c r="E45" s="23">
        <v>2928347</v>
      </c>
      <c r="F45" s="23">
        <v>2928347</v>
      </c>
      <c r="G45" s="23">
        <v>2928347</v>
      </c>
      <c r="H45" s="23">
        <v>2928347</v>
      </c>
      <c r="I45" s="23">
        <v>2928347</v>
      </c>
      <c r="J45" s="23">
        <v>2928347</v>
      </c>
      <c r="K45" s="23">
        <v>2928347</v>
      </c>
      <c r="L45" s="23">
        <v>2928347</v>
      </c>
      <c r="M45" s="23">
        <v>2928347</v>
      </c>
      <c r="N45" s="24">
        <v>2928314</v>
      </c>
      <c r="O45" s="25">
        <v>35140131</v>
      </c>
      <c r="P45" s="23">
        <v>36685134</v>
      </c>
      <c r="Q45" s="26">
        <v>38585133</v>
      </c>
    </row>
    <row r="46" spans="1:17" ht="13.5">
      <c r="A46" s="3" t="s">
        <v>40</v>
      </c>
      <c r="B46" s="2"/>
      <c r="C46" s="19">
        <v>4748986</v>
      </c>
      <c r="D46" s="19">
        <v>4748986</v>
      </c>
      <c r="E46" s="19">
        <v>4748986</v>
      </c>
      <c r="F46" s="19">
        <v>4748986</v>
      </c>
      <c r="G46" s="19">
        <v>4748986</v>
      </c>
      <c r="H46" s="19">
        <v>4748986</v>
      </c>
      <c r="I46" s="19">
        <v>4748986</v>
      </c>
      <c r="J46" s="19">
        <v>4748986</v>
      </c>
      <c r="K46" s="19">
        <v>4748986</v>
      </c>
      <c r="L46" s="19">
        <v>4748986</v>
      </c>
      <c r="M46" s="19">
        <v>4748986</v>
      </c>
      <c r="N46" s="20">
        <v>4748903</v>
      </c>
      <c r="O46" s="21">
        <v>56987749</v>
      </c>
      <c r="P46" s="19">
        <v>56700893</v>
      </c>
      <c r="Q46" s="22">
        <v>56915469</v>
      </c>
    </row>
    <row r="47" spans="1:17" ht="13.5">
      <c r="A47" s="1" t="s">
        <v>41</v>
      </c>
      <c r="B47" s="4"/>
      <c r="C47" s="16">
        <v>249476</v>
      </c>
      <c r="D47" s="16">
        <v>249476</v>
      </c>
      <c r="E47" s="16">
        <v>249476</v>
      </c>
      <c r="F47" s="16">
        <v>249476</v>
      </c>
      <c r="G47" s="16">
        <v>249476</v>
      </c>
      <c r="H47" s="16">
        <v>249476</v>
      </c>
      <c r="I47" s="16">
        <v>249476</v>
      </c>
      <c r="J47" s="16">
        <v>249476</v>
      </c>
      <c r="K47" s="16">
        <v>249476</v>
      </c>
      <c r="L47" s="16">
        <v>249476</v>
      </c>
      <c r="M47" s="16">
        <v>249476</v>
      </c>
      <c r="N47" s="27">
        <v>249470</v>
      </c>
      <c r="O47" s="28">
        <v>2993706</v>
      </c>
      <c r="P47" s="16">
        <v>3182897</v>
      </c>
      <c r="Q47" s="29">
        <v>3354773</v>
      </c>
    </row>
    <row r="48" spans="1:17" ht="13.5">
      <c r="A48" s="5" t="s">
        <v>44</v>
      </c>
      <c r="B48" s="6"/>
      <c r="C48" s="41">
        <f aca="true" t="shared" si="9" ref="C48:Q48">+C28+C32+C38+C42+C47</f>
        <v>201978197</v>
      </c>
      <c r="D48" s="41">
        <f t="shared" si="9"/>
        <v>201978197</v>
      </c>
      <c r="E48" s="41">
        <f>+E28+E32+E38+E42+E47</f>
        <v>201978197</v>
      </c>
      <c r="F48" s="41">
        <f>+F28+F32+F38+F42+F47</f>
        <v>201978197</v>
      </c>
      <c r="G48" s="41">
        <f>+G28+G32+G38+G42+G47</f>
        <v>201978197</v>
      </c>
      <c r="H48" s="41">
        <f>+H28+H32+H38+H42+H47</f>
        <v>201978197</v>
      </c>
      <c r="I48" s="41">
        <f t="shared" si="9"/>
        <v>201978197</v>
      </c>
      <c r="J48" s="41">
        <f t="shared" si="9"/>
        <v>201978197</v>
      </c>
      <c r="K48" s="41">
        <f t="shared" si="9"/>
        <v>201978197</v>
      </c>
      <c r="L48" s="41">
        <f>+L28+L32+L38+L42+L47</f>
        <v>201978197</v>
      </c>
      <c r="M48" s="41">
        <f>+M28+M32+M38+M42+M47</f>
        <v>201978197</v>
      </c>
      <c r="N48" s="42">
        <f t="shared" si="9"/>
        <v>201977814</v>
      </c>
      <c r="O48" s="43">
        <f t="shared" si="9"/>
        <v>2423737981</v>
      </c>
      <c r="P48" s="41">
        <f t="shared" si="9"/>
        <v>2499093334</v>
      </c>
      <c r="Q48" s="44">
        <f t="shared" si="9"/>
        <v>2572294596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-26073833</v>
      </c>
      <c r="D49" s="45">
        <f t="shared" si="10"/>
        <v>-26073833</v>
      </c>
      <c r="E49" s="45">
        <f t="shared" si="10"/>
        <v>-26073833</v>
      </c>
      <c r="F49" s="45">
        <f t="shared" si="10"/>
        <v>-26073833</v>
      </c>
      <c r="G49" s="45">
        <f t="shared" si="10"/>
        <v>-26073833</v>
      </c>
      <c r="H49" s="45">
        <f t="shared" si="10"/>
        <v>-26073833</v>
      </c>
      <c r="I49" s="45">
        <f t="shared" si="10"/>
        <v>-26073833</v>
      </c>
      <c r="J49" s="45">
        <f t="shared" si="10"/>
        <v>-26073833</v>
      </c>
      <c r="K49" s="45">
        <f t="shared" si="10"/>
        <v>-26073833</v>
      </c>
      <c r="L49" s="45">
        <f>+L25-L48</f>
        <v>-26073833</v>
      </c>
      <c r="M49" s="45">
        <f>+M25-M48</f>
        <v>-26073833</v>
      </c>
      <c r="N49" s="46">
        <f t="shared" si="10"/>
        <v>-26073428</v>
      </c>
      <c r="O49" s="47">
        <f t="shared" si="10"/>
        <v>-312885591</v>
      </c>
      <c r="P49" s="45">
        <f t="shared" si="10"/>
        <v>-217258733</v>
      </c>
      <c r="Q49" s="48">
        <f t="shared" si="10"/>
        <v>-116603343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57541802</v>
      </c>
      <c r="D5" s="16">
        <f t="shared" si="0"/>
        <v>57541802</v>
      </c>
      <c r="E5" s="16">
        <f t="shared" si="0"/>
        <v>57541802</v>
      </c>
      <c r="F5" s="16">
        <f t="shared" si="0"/>
        <v>57541802</v>
      </c>
      <c r="G5" s="16">
        <f t="shared" si="0"/>
        <v>57541802</v>
      </c>
      <c r="H5" s="16">
        <f t="shared" si="0"/>
        <v>57541793</v>
      </c>
      <c r="I5" s="16">
        <f t="shared" si="0"/>
        <v>57541802</v>
      </c>
      <c r="J5" s="16">
        <f t="shared" si="0"/>
        <v>57541802</v>
      </c>
      <c r="K5" s="16">
        <f t="shared" si="0"/>
        <v>57541802</v>
      </c>
      <c r="L5" s="16">
        <f>SUM(L6:L8)</f>
        <v>57541802</v>
      </c>
      <c r="M5" s="16">
        <f>SUM(M6:M8)</f>
        <v>57541802</v>
      </c>
      <c r="N5" s="17">
        <f t="shared" si="0"/>
        <v>57541802</v>
      </c>
      <c r="O5" s="18">
        <f t="shared" si="0"/>
        <v>690501615</v>
      </c>
      <c r="P5" s="16">
        <f t="shared" si="0"/>
        <v>717858129</v>
      </c>
      <c r="Q5" s="17">
        <f t="shared" si="0"/>
        <v>762354819</v>
      </c>
    </row>
    <row r="6" spans="1:17" ht="13.5">
      <c r="A6" s="3" t="s">
        <v>23</v>
      </c>
      <c r="B6" s="2"/>
      <c r="C6" s="19">
        <v>24020096</v>
      </c>
      <c r="D6" s="19">
        <v>24020096</v>
      </c>
      <c r="E6" s="19">
        <v>24020096</v>
      </c>
      <c r="F6" s="19">
        <v>24020096</v>
      </c>
      <c r="G6" s="19">
        <v>24020096</v>
      </c>
      <c r="H6" s="19">
        <v>24020088</v>
      </c>
      <c r="I6" s="19">
        <v>24020096</v>
      </c>
      <c r="J6" s="19">
        <v>24020096</v>
      </c>
      <c r="K6" s="19">
        <v>24020096</v>
      </c>
      <c r="L6" s="19">
        <v>24020096</v>
      </c>
      <c r="M6" s="19">
        <v>24020096</v>
      </c>
      <c r="N6" s="20">
        <v>24020096</v>
      </c>
      <c r="O6" s="21">
        <v>288241144</v>
      </c>
      <c r="P6" s="19">
        <v>294535553</v>
      </c>
      <c r="Q6" s="22">
        <v>311397366</v>
      </c>
    </row>
    <row r="7" spans="1:17" ht="13.5">
      <c r="A7" s="3" t="s">
        <v>24</v>
      </c>
      <c r="B7" s="2"/>
      <c r="C7" s="23">
        <v>33521706</v>
      </c>
      <c r="D7" s="23">
        <v>33521706</v>
      </c>
      <c r="E7" s="23">
        <v>33521706</v>
      </c>
      <c r="F7" s="23">
        <v>33521706</v>
      </c>
      <c r="G7" s="23">
        <v>33521706</v>
      </c>
      <c r="H7" s="23">
        <v>33521705</v>
      </c>
      <c r="I7" s="23">
        <v>33521706</v>
      </c>
      <c r="J7" s="23">
        <v>33521706</v>
      </c>
      <c r="K7" s="23">
        <v>33521706</v>
      </c>
      <c r="L7" s="23">
        <v>33521706</v>
      </c>
      <c r="M7" s="23">
        <v>33521706</v>
      </c>
      <c r="N7" s="24">
        <v>33521706</v>
      </c>
      <c r="O7" s="25">
        <v>402260471</v>
      </c>
      <c r="P7" s="23">
        <v>423322576</v>
      </c>
      <c r="Q7" s="26">
        <v>450957453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3345890</v>
      </c>
      <c r="D9" s="16">
        <f t="shared" si="1"/>
        <v>3345890</v>
      </c>
      <c r="E9" s="16">
        <f t="shared" si="1"/>
        <v>3345890</v>
      </c>
      <c r="F9" s="16">
        <f t="shared" si="1"/>
        <v>3345890</v>
      </c>
      <c r="G9" s="16">
        <f t="shared" si="1"/>
        <v>3345890</v>
      </c>
      <c r="H9" s="16">
        <f t="shared" si="1"/>
        <v>3345927</v>
      </c>
      <c r="I9" s="16">
        <f t="shared" si="1"/>
        <v>3345890</v>
      </c>
      <c r="J9" s="16">
        <f t="shared" si="1"/>
        <v>3345890</v>
      </c>
      <c r="K9" s="16">
        <f t="shared" si="1"/>
        <v>3345890</v>
      </c>
      <c r="L9" s="16">
        <f>SUM(L10:L14)</f>
        <v>3345890</v>
      </c>
      <c r="M9" s="16">
        <f>SUM(M10:M14)</f>
        <v>3345890</v>
      </c>
      <c r="N9" s="27">
        <f t="shared" si="1"/>
        <v>3345890</v>
      </c>
      <c r="O9" s="28">
        <f t="shared" si="1"/>
        <v>40150717</v>
      </c>
      <c r="P9" s="16">
        <f t="shared" si="1"/>
        <v>42266656</v>
      </c>
      <c r="Q9" s="29">
        <f t="shared" si="1"/>
        <v>44540606</v>
      </c>
    </row>
    <row r="10" spans="1:17" ht="13.5">
      <c r="A10" s="3" t="s">
        <v>27</v>
      </c>
      <c r="B10" s="2"/>
      <c r="C10" s="19">
        <v>397013</v>
      </c>
      <c r="D10" s="19">
        <v>397013</v>
      </c>
      <c r="E10" s="19">
        <v>397013</v>
      </c>
      <c r="F10" s="19">
        <v>397013</v>
      </c>
      <c r="G10" s="19">
        <v>397013</v>
      </c>
      <c r="H10" s="19">
        <v>397000</v>
      </c>
      <c r="I10" s="19">
        <v>397013</v>
      </c>
      <c r="J10" s="19">
        <v>397013</v>
      </c>
      <c r="K10" s="19">
        <v>397013</v>
      </c>
      <c r="L10" s="19">
        <v>397013</v>
      </c>
      <c r="M10" s="19">
        <v>397013</v>
      </c>
      <c r="N10" s="20">
        <v>397013</v>
      </c>
      <c r="O10" s="21">
        <v>4764143</v>
      </c>
      <c r="P10" s="19">
        <v>5015214</v>
      </c>
      <c r="Q10" s="22">
        <v>5285034</v>
      </c>
    </row>
    <row r="11" spans="1:17" ht="13.5">
      <c r="A11" s="3" t="s">
        <v>28</v>
      </c>
      <c r="B11" s="2"/>
      <c r="C11" s="19">
        <v>78668</v>
      </c>
      <c r="D11" s="19">
        <v>78668</v>
      </c>
      <c r="E11" s="19">
        <v>78668</v>
      </c>
      <c r="F11" s="19">
        <v>78668</v>
      </c>
      <c r="G11" s="19">
        <v>78668</v>
      </c>
      <c r="H11" s="19">
        <v>78674</v>
      </c>
      <c r="I11" s="19">
        <v>78668</v>
      </c>
      <c r="J11" s="19">
        <v>78668</v>
      </c>
      <c r="K11" s="19">
        <v>78668</v>
      </c>
      <c r="L11" s="19">
        <v>78668</v>
      </c>
      <c r="M11" s="19">
        <v>78668</v>
      </c>
      <c r="N11" s="20">
        <v>78668</v>
      </c>
      <c r="O11" s="21">
        <v>944022</v>
      </c>
      <c r="P11" s="19">
        <v>993773</v>
      </c>
      <c r="Q11" s="22">
        <v>1047237</v>
      </c>
    </row>
    <row r="12" spans="1:17" ht="13.5">
      <c r="A12" s="3" t="s">
        <v>29</v>
      </c>
      <c r="B12" s="2"/>
      <c r="C12" s="19">
        <v>2410545</v>
      </c>
      <c r="D12" s="19">
        <v>2410545</v>
      </c>
      <c r="E12" s="19">
        <v>2410545</v>
      </c>
      <c r="F12" s="19">
        <v>2410545</v>
      </c>
      <c r="G12" s="19">
        <v>2410545</v>
      </c>
      <c r="H12" s="19">
        <v>2410591</v>
      </c>
      <c r="I12" s="19">
        <v>2410545</v>
      </c>
      <c r="J12" s="19">
        <v>2410545</v>
      </c>
      <c r="K12" s="19">
        <v>2410545</v>
      </c>
      <c r="L12" s="19">
        <v>2410545</v>
      </c>
      <c r="M12" s="19">
        <v>2410545</v>
      </c>
      <c r="N12" s="20">
        <v>2410545</v>
      </c>
      <c r="O12" s="21">
        <v>28926586</v>
      </c>
      <c r="P12" s="19">
        <v>30451012</v>
      </c>
      <c r="Q12" s="22">
        <v>32089279</v>
      </c>
    </row>
    <row r="13" spans="1:17" ht="13.5">
      <c r="A13" s="3" t="s">
        <v>30</v>
      </c>
      <c r="B13" s="2"/>
      <c r="C13" s="19">
        <v>459664</v>
      </c>
      <c r="D13" s="19">
        <v>459664</v>
      </c>
      <c r="E13" s="19">
        <v>459664</v>
      </c>
      <c r="F13" s="19">
        <v>459664</v>
      </c>
      <c r="G13" s="19">
        <v>459664</v>
      </c>
      <c r="H13" s="19">
        <v>459662</v>
      </c>
      <c r="I13" s="19">
        <v>459664</v>
      </c>
      <c r="J13" s="19">
        <v>459664</v>
      </c>
      <c r="K13" s="19">
        <v>459664</v>
      </c>
      <c r="L13" s="19">
        <v>459664</v>
      </c>
      <c r="M13" s="19">
        <v>459664</v>
      </c>
      <c r="N13" s="20">
        <v>459664</v>
      </c>
      <c r="O13" s="21">
        <v>5515966</v>
      </c>
      <c r="P13" s="19">
        <v>5806657</v>
      </c>
      <c r="Q13" s="22">
        <v>6119056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53573013</v>
      </c>
      <c r="D15" s="16">
        <f t="shared" si="2"/>
        <v>53573013</v>
      </c>
      <c r="E15" s="16">
        <f t="shared" si="2"/>
        <v>53573013</v>
      </c>
      <c r="F15" s="16">
        <f t="shared" si="2"/>
        <v>53573013</v>
      </c>
      <c r="G15" s="16">
        <f t="shared" si="2"/>
        <v>53573013</v>
      </c>
      <c r="H15" s="16">
        <f t="shared" si="2"/>
        <v>53573031</v>
      </c>
      <c r="I15" s="16">
        <f t="shared" si="2"/>
        <v>53573013</v>
      </c>
      <c r="J15" s="16">
        <f t="shared" si="2"/>
        <v>53573013</v>
      </c>
      <c r="K15" s="16">
        <f t="shared" si="2"/>
        <v>53573013</v>
      </c>
      <c r="L15" s="16">
        <f>SUM(L16:L18)</f>
        <v>53573013</v>
      </c>
      <c r="M15" s="16">
        <f>SUM(M16:M18)</f>
        <v>53573013</v>
      </c>
      <c r="N15" s="27">
        <f t="shared" si="2"/>
        <v>53573013</v>
      </c>
      <c r="O15" s="28">
        <f t="shared" si="2"/>
        <v>642876174</v>
      </c>
      <c r="P15" s="16">
        <f t="shared" si="2"/>
        <v>695665193</v>
      </c>
      <c r="Q15" s="29">
        <f t="shared" si="2"/>
        <v>744571502</v>
      </c>
    </row>
    <row r="16" spans="1:17" ht="13.5">
      <c r="A16" s="3" t="s">
        <v>33</v>
      </c>
      <c r="B16" s="2"/>
      <c r="C16" s="19">
        <v>34824751</v>
      </c>
      <c r="D16" s="19">
        <v>34824751</v>
      </c>
      <c r="E16" s="19">
        <v>34824751</v>
      </c>
      <c r="F16" s="19">
        <v>34824751</v>
      </c>
      <c r="G16" s="19">
        <v>34824751</v>
      </c>
      <c r="H16" s="19">
        <v>34824764</v>
      </c>
      <c r="I16" s="19">
        <v>34824751</v>
      </c>
      <c r="J16" s="19">
        <v>34824751</v>
      </c>
      <c r="K16" s="19">
        <v>34824751</v>
      </c>
      <c r="L16" s="19">
        <v>34824751</v>
      </c>
      <c r="M16" s="19">
        <v>34824751</v>
      </c>
      <c r="N16" s="20">
        <v>34824751</v>
      </c>
      <c r="O16" s="21">
        <v>417897025</v>
      </c>
      <c r="P16" s="19">
        <v>458338252</v>
      </c>
      <c r="Q16" s="22">
        <v>489580889</v>
      </c>
    </row>
    <row r="17" spans="1:17" ht="13.5">
      <c r="A17" s="3" t="s">
        <v>34</v>
      </c>
      <c r="B17" s="2"/>
      <c r="C17" s="19">
        <v>18748262</v>
      </c>
      <c r="D17" s="19">
        <v>18748262</v>
      </c>
      <c r="E17" s="19">
        <v>18748262</v>
      </c>
      <c r="F17" s="19">
        <v>18748262</v>
      </c>
      <c r="G17" s="19">
        <v>18748262</v>
      </c>
      <c r="H17" s="19">
        <v>18748267</v>
      </c>
      <c r="I17" s="19">
        <v>18748262</v>
      </c>
      <c r="J17" s="19">
        <v>18748262</v>
      </c>
      <c r="K17" s="19">
        <v>18748262</v>
      </c>
      <c r="L17" s="19">
        <v>18748262</v>
      </c>
      <c r="M17" s="19">
        <v>18748262</v>
      </c>
      <c r="N17" s="20">
        <v>18748262</v>
      </c>
      <c r="O17" s="21">
        <v>224979149</v>
      </c>
      <c r="P17" s="19">
        <v>237326941</v>
      </c>
      <c r="Q17" s="22">
        <v>254990613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347043608</v>
      </c>
      <c r="D19" s="16">
        <f t="shared" si="3"/>
        <v>347043608</v>
      </c>
      <c r="E19" s="16">
        <f t="shared" si="3"/>
        <v>347043608</v>
      </c>
      <c r="F19" s="16">
        <f t="shared" si="3"/>
        <v>347043608</v>
      </c>
      <c r="G19" s="16">
        <f t="shared" si="3"/>
        <v>347043608</v>
      </c>
      <c r="H19" s="16">
        <f t="shared" si="3"/>
        <v>347043540</v>
      </c>
      <c r="I19" s="16">
        <f t="shared" si="3"/>
        <v>347043608</v>
      </c>
      <c r="J19" s="16">
        <f t="shared" si="3"/>
        <v>347043608</v>
      </c>
      <c r="K19" s="16">
        <f t="shared" si="3"/>
        <v>347043608</v>
      </c>
      <c r="L19" s="16">
        <f>SUM(L20:L23)</f>
        <v>347043608</v>
      </c>
      <c r="M19" s="16">
        <f>SUM(M20:M23)</f>
        <v>347043608</v>
      </c>
      <c r="N19" s="27">
        <f t="shared" si="3"/>
        <v>347043608</v>
      </c>
      <c r="O19" s="28">
        <f t="shared" si="3"/>
        <v>4164523228</v>
      </c>
      <c r="P19" s="16">
        <f t="shared" si="3"/>
        <v>4446712353</v>
      </c>
      <c r="Q19" s="29">
        <f t="shared" si="3"/>
        <v>4732955771</v>
      </c>
    </row>
    <row r="20" spans="1:17" ht="13.5">
      <c r="A20" s="3" t="s">
        <v>37</v>
      </c>
      <c r="B20" s="2"/>
      <c r="C20" s="19">
        <v>198445429</v>
      </c>
      <c r="D20" s="19">
        <v>198445429</v>
      </c>
      <c r="E20" s="19">
        <v>198445429</v>
      </c>
      <c r="F20" s="19">
        <v>198445429</v>
      </c>
      <c r="G20" s="19">
        <v>198445429</v>
      </c>
      <c r="H20" s="19">
        <v>198445424</v>
      </c>
      <c r="I20" s="19">
        <v>198445429</v>
      </c>
      <c r="J20" s="19">
        <v>198445429</v>
      </c>
      <c r="K20" s="19">
        <v>198445429</v>
      </c>
      <c r="L20" s="19">
        <v>198445429</v>
      </c>
      <c r="M20" s="19">
        <v>198445429</v>
      </c>
      <c r="N20" s="20">
        <v>198445429</v>
      </c>
      <c r="O20" s="21">
        <v>2381345143</v>
      </c>
      <c r="P20" s="19">
        <v>2532619924</v>
      </c>
      <c r="Q20" s="22">
        <v>2678375277</v>
      </c>
    </row>
    <row r="21" spans="1:17" ht="13.5">
      <c r="A21" s="3" t="s">
        <v>38</v>
      </c>
      <c r="B21" s="2"/>
      <c r="C21" s="19">
        <v>92519695</v>
      </c>
      <c r="D21" s="19">
        <v>92519695</v>
      </c>
      <c r="E21" s="19">
        <v>92519695</v>
      </c>
      <c r="F21" s="19">
        <v>92519695</v>
      </c>
      <c r="G21" s="19">
        <v>92519695</v>
      </c>
      <c r="H21" s="19">
        <v>92519683</v>
      </c>
      <c r="I21" s="19">
        <v>92519695</v>
      </c>
      <c r="J21" s="19">
        <v>92519695</v>
      </c>
      <c r="K21" s="19">
        <v>92519695</v>
      </c>
      <c r="L21" s="19">
        <v>92519695</v>
      </c>
      <c r="M21" s="19">
        <v>92519695</v>
      </c>
      <c r="N21" s="20">
        <v>92519695</v>
      </c>
      <c r="O21" s="21">
        <v>1110236328</v>
      </c>
      <c r="P21" s="19">
        <v>1204597181</v>
      </c>
      <c r="Q21" s="22">
        <v>1286914400</v>
      </c>
    </row>
    <row r="22" spans="1:17" ht="13.5">
      <c r="A22" s="3" t="s">
        <v>39</v>
      </c>
      <c r="B22" s="2"/>
      <c r="C22" s="23">
        <v>34669598</v>
      </c>
      <c r="D22" s="23">
        <v>34669598</v>
      </c>
      <c r="E22" s="23">
        <v>34669598</v>
      </c>
      <c r="F22" s="23">
        <v>34669598</v>
      </c>
      <c r="G22" s="23">
        <v>34669598</v>
      </c>
      <c r="H22" s="23">
        <v>34669579</v>
      </c>
      <c r="I22" s="23">
        <v>34669598</v>
      </c>
      <c r="J22" s="23">
        <v>34669598</v>
      </c>
      <c r="K22" s="23">
        <v>34669598</v>
      </c>
      <c r="L22" s="23">
        <v>34669598</v>
      </c>
      <c r="M22" s="23">
        <v>34669598</v>
      </c>
      <c r="N22" s="24">
        <v>34669598</v>
      </c>
      <c r="O22" s="25">
        <v>416035157</v>
      </c>
      <c r="P22" s="23">
        <v>437960210</v>
      </c>
      <c r="Q22" s="26">
        <v>471522469</v>
      </c>
    </row>
    <row r="23" spans="1:17" ht="13.5">
      <c r="A23" s="3" t="s">
        <v>40</v>
      </c>
      <c r="B23" s="2"/>
      <c r="C23" s="19">
        <v>21408886</v>
      </c>
      <c r="D23" s="19">
        <v>21408886</v>
      </c>
      <c r="E23" s="19">
        <v>21408886</v>
      </c>
      <c r="F23" s="19">
        <v>21408886</v>
      </c>
      <c r="G23" s="19">
        <v>21408886</v>
      </c>
      <c r="H23" s="19">
        <v>21408854</v>
      </c>
      <c r="I23" s="19">
        <v>21408886</v>
      </c>
      <c r="J23" s="19">
        <v>21408886</v>
      </c>
      <c r="K23" s="19">
        <v>21408886</v>
      </c>
      <c r="L23" s="19">
        <v>21408886</v>
      </c>
      <c r="M23" s="19">
        <v>21408886</v>
      </c>
      <c r="N23" s="20">
        <v>21408886</v>
      </c>
      <c r="O23" s="21">
        <v>256906600</v>
      </c>
      <c r="P23" s="19">
        <v>271535038</v>
      </c>
      <c r="Q23" s="22">
        <v>296143625</v>
      </c>
    </row>
    <row r="24" spans="1:17" ht="13.5">
      <c r="A24" s="1" t="s">
        <v>41</v>
      </c>
      <c r="B24" s="4"/>
      <c r="C24" s="16">
        <v>12132689</v>
      </c>
      <c r="D24" s="16">
        <v>12132689</v>
      </c>
      <c r="E24" s="16">
        <v>12132689</v>
      </c>
      <c r="F24" s="16">
        <v>12132689</v>
      </c>
      <c r="G24" s="16">
        <v>12132689</v>
      </c>
      <c r="H24" s="16">
        <v>12132685</v>
      </c>
      <c r="I24" s="16">
        <v>12132689</v>
      </c>
      <c r="J24" s="16">
        <v>12132689</v>
      </c>
      <c r="K24" s="16">
        <v>12132689</v>
      </c>
      <c r="L24" s="16">
        <v>12132689</v>
      </c>
      <c r="M24" s="16">
        <v>12132689</v>
      </c>
      <c r="N24" s="27">
        <v>12132689</v>
      </c>
      <c r="O24" s="28">
        <v>145592264</v>
      </c>
      <c r="P24" s="16">
        <v>153264976</v>
      </c>
      <c r="Q24" s="29">
        <v>161510633</v>
      </c>
    </row>
    <row r="25" spans="1:17" ht="13.5">
      <c r="A25" s="5" t="s">
        <v>42</v>
      </c>
      <c r="B25" s="6"/>
      <c r="C25" s="41">
        <f aca="true" t="shared" si="4" ref="C25:Q25">+C5+C9+C15+C19+C24</f>
        <v>473637002</v>
      </c>
      <c r="D25" s="41">
        <f t="shared" si="4"/>
        <v>473637002</v>
      </c>
      <c r="E25" s="41">
        <f t="shared" si="4"/>
        <v>473637002</v>
      </c>
      <c r="F25" s="41">
        <f t="shared" si="4"/>
        <v>473637002</v>
      </c>
      <c r="G25" s="41">
        <f t="shared" si="4"/>
        <v>473637002</v>
      </c>
      <c r="H25" s="41">
        <f t="shared" si="4"/>
        <v>473636976</v>
      </c>
      <c r="I25" s="41">
        <f t="shared" si="4"/>
        <v>473637002</v>
      </c>
      <c r="J25" s="41">
        <f t="shared" si="4"/>
        <v>473637002</v>
      </c>
      <c r="K25" s="41">
        <f t="shared" si="4"/>
        <v>473637002</v>
      </c>
      <c r="L25" s="41">
        <f>+L5+L9+L15+L19+L24</f>
        <v>473637002</v>
      </c>
      <c r="M25" s="41">
        <f>+M5+M9+M15+M19+M24</f>
        <v>473637002</v>
      </c>
      <c r="N25" s="42">
        <f t="shared" si="4"/>
        <v>473637002</v>
      </c>
      <c r="O25" s="43">
        <f t="shared" si="4"/>
        <v>5683643998</v>
      </c>
      <c r="P25" s="41">
        <f t="shared" si="4"/>
        <v>6055767307</v>
      </c>
      <c r="Q25" s="44">
        <f t="shared" si="4"/>
        <v>6445933331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60822446</v>
      </c>
      <c r="D28" s="16">
        <f t="shared" si="5"/>
        <v>60822446</v>
      </c>
      <c r="E28" s="16">
        <f>SUM(E29:E31)</f>
        <v>60822446</v>
      </c>
      <c r="F28" s="16">
        <f>SUM(F29:F31)</f>
        <v>60822446</v>
      </c>
      <c r="G28" s="16">
        <f>SUM(G29:G31)</f>
        <v>60822446</v>
      </c>
      <c r="H28" s="16">
        <f>SUM(H29:H31)</f>
        <v>60822320</v>
      </c>
      <c r="I28" s="16">
        <f t="shared" si="5"/>
        <v>60822446</v>
      </c>
      <c r="J28" s="16">
        <f t="shared" si="5"/>
        <v>60822446</v>
      </c>
      <c r="K28" s="16">
        <f t="shared" si="5"/>
        <v>60822446</v>
      </c>
      <c r="L28" s="16">
        <f>SUM(L29:L31)</f>
        <v>60822446</v>
      </c>
      <c r="M28" s="16">
        <f>SUM(M29:M31)</f>
        <v>60822446</v>
      </c>
      <c r="N28" s="17">
        <f t="shared" si="5"/>
        <v>60822446</v>
      </c>
      <c r="O28" s="18">
        <f t="shared" si="5"/>
        <v>729869226</v>
      </c>
      <c r="P28" s="16">
        <f t="shared" si="5"/>
        <v>768712315</v>
      </c>
      <c r="Q28" s="17">
        <f t="shared" si="5"/>
        <v>804394254</v>
      </c>
    </row>
    <row r="29" spans="1:17" ht="13.5">
      <c r="A29" s="3" t="s">
        <v>23</v>
      </c>
      <c r="B29" s="2"/>
      <c r="C29" s="19">
        <v>20977369</v>
      </c>
      <c r="D29" s="19">
        <v>20977369</v>
      </c>
      <c r="E29" s="19">
        <v>20977369</v>
      </c>
      <c r="F29" s="19">
        <v>20977369</v>
      </c>
      <c r="G29" s="19">
        <v>20977369</v>
      </c>
      <c r="H29" s="19">
        <v>20977216</v>
      </c>
      <c r="I29" s="19">
        <v>20977369</v>
      </c>
      <c r="J29" s="19">
        <v>20977369</v>
      </c>
      <c r="K29" s="19">
        <v>20977369</v>
      </c>
      <c r="L29" s="19">
        <v>20977369</v>
      </c>
      <c r="M29" s="19">
        <v>20977369</v>
      </c>
      <c r="N29" s="20">
        <v>20977369</v>
      </c>
      <c r="O29" s="21">
        <v>251728275</v>
      </c>
      <c r="P29" s="19">
        <v>269908524</v>
      </c>
      <c r="Q29" s="22">
        <v>283928156</v>
      </c>
    </row>
    <row r="30" spans="1:17" ht="13.5">
      <c r="A30" s="3" t="s">
        <v>24</v>
      </c>
      <c r="B30" s="2"/>
      <c r="C30" s="23">
        <v>39845077</v>
      </c>
      <c r="D30" s="23">
        <v>39845077</v>
      </c>
      <c r="E30" s="23">
        <v>39845077</v>
      </c>
      <c r="F30" s="23">
        <v>39845077</v>
      </c>
      <c r="G30" s="23">
        <v>39845077</v>
      </c>
      <c r="H30" s="23">
        <v>39845104</v>
      </c>
      <c r="I30" s="23">
        <v>39845077</v>
      </c>
      <c r="J30" s="23">
        <v>39845077</v>
      </c>
      <c r="K30" s="23">
        <v>39845077</v>
      </c>
      <c r="L30" s="23">
        <v>39845077</v>
      </c>
      <c r="M30" s="23">
        <v>39845077</v>
      </c>
      <c r="N30" s="24">
        <v>39845077</v>
      </c>
      <c r="O30" s="25">
        <v>478140951</v>
      </c>
      <c r="P30" s="23">
        <v>498803791</v>
      </c>
      <c r="Q30" s="26">
        <v>520466098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40853041</v>
      </c>
      <c r="D32" s="16">
        <f t="shared" si="6"/>
        <v>40853041</v>
      </c>
      <c r="E32" s="16">
        <f>SUM(E33:E37)</f>
        <v>40853041</v>
      </c>
      <c r="F32" s="16">
        <f>SUM(F33:F37)</f>
        <v>40853041</v>
      </c>
      <c r="G32" s="16">
        <f>SUM(G33:G37)</f>
        <v>40853041</v>
      </c>
      <c r="H32" s="16">
        <f>SUM(H33:H37)</f>
        <v>40853038</v>
      </c>
      <c r="I32" s="16">
        <f t="shared" si="6"/>
        <v>40853041</v>
      </c>
      <c r="J32" s="16">
        <f t="shared" si="6"/>
        <v>40853041</v>
      </c>
      <c r="K32" s="16">
        <f t="shared" si="6"/>
        <v>40853041</v>
      </c>
      <c r="L32" s="16">
        <f>SUM(L33:L37)</f>
        <v>40853041</v>
      </c>
      <c r="M32" s="16">
        <f>SUM(M33:M37)</f>
        <v>40853041</v>
      </c>
      <c r="N32" s="27">
        <f t="shared" si="6"/>
        <v>40853041</v>
      </c>
      <c r="O32" s="28">
        <f t="shared" si="6"/>
        <v>490236489</v>
      </c>
      <c r="P32" s="16">
        <f t="shared" si="6"/>
        <v>518764463</v>
      </c>
      <c r="Q32" s="29">
        <f t="shared" si="6"/>
        <v>546957592</v>
      </c>
    </row>
    <row r="33" spans="1:17" ht="13.5">
      <c r="A33" s="3" t="s">
        <v>27</v>
      </c>
      <c r="B33" s="2"/>
      <c r="C33" s="19">
        <v>7339243</v>
      </c>
      <c r="D33" s="19">
        <v>7339243</v>
      </c>
      <c r="E33" s="19">
        <v>7339243</v>
      </c>
      <c r="F33" s="19">
        <v>7339243</v>
      </c>
      <c r="G33" s="19">
        <v>7339243</v>
      </c>
      <c r="H33" s="19">
        <v>7339192</v>
      </c>
      <c r="I33" s="19">
        <v>7339243</v>
      </c>
      <c r="J33" s="19">
        <v>7339243</v>
      </c>
      <c r="K33" s="19">
        <v>7339243</v>
      </c>
      <c r="L33" s="19">
        <v>7339243</v>
      </c>
      <c r="M33" s="19">
        <v>7339243</v>
      </c>
      <c r="N33" s="20">
        <v>7339243</v>
      </c>
      <c r="O33" s="21">
        <v>88070865</v>
      </c>
      <c r="P33" s="19">
        <v>94095153</v>
      </c>
      <c r="Q33" s="22">
        <v>99335445</v>
      </c>
    </row>
    <row r="34" spans="1:17" ht="13.5">
      <c r="A34" s="3" t="s">
        <v>28</v>
      </c>
      <c r="B34" s="2"/>
      <c r="C34" s="19">
        <v>8226053</v>
      </c>
      <c r="D34" s="19">
        <v>8226053</v>
      </c>
      <c r="E34" s="19">
        <v>8226053</v>
      </c>
      <c r="F34" s="19">
        <v>8226053</v>
      </c>
      <c r="G34" s="19">
        <v>8226053</v>
      </c>
      <c r="H34" s="19">
        <v>8226056</v>
      </c>
      <c r="I34" s="19">
        <v>8226053</v>
      </c>
      <c r="J34" s="19">
        <v>8226053</v>
      </c>
      <c r="K34" s="19">
        <v>8226053</v>
      </c>
      <c r="L34" s="19">
        <v>8226053</v>
      </c>
      <c r="M34" s="19">
        <v>8226053</v>
      </c>
      <c r="N34" s="20">
        <v>8226053</v>
      </c>
      <c r="O34" s="21">
        <v>98712639</v>
      </c>
      <c r="P34" s="19">
        <v>104668000</v>
      </c>
      <c r="Q34" s="22">
        <v>110320070</v>
      </c>
    </row>
    <row r="35" spans="1:17" ht="13.5">
      <c r="A35" s="3" t="s">
        <v>29</v>
      </c>
      <c r="B35" s="2"/>
      <c r="C35" s="19">
        <v>23442591</v>
      </c>
      <c r="D35" s="19">
        <v>23442591</v>
      </c>
      <c r="E35" s="19">
        <v>23442591</v>
      </c>
      <c r="F35" s="19">
        <v>23442591</v>
      </c>
      <c r="G35" s="19">
        <v>23442591</v>
      </c>
      <c r="H35" s="19">
        <v>23442645</v>
      </c>
      <c r="I35" s="19">
        <v>23442591</v>
      </c>
      <c r="J35" s="19">
        <v>23442591</v>
      </c>
      <c r="K35" s="19">
        <v>23442591</v>
      </c>
      <c r="L35" s="19">
        <v>23442591</v>
      </c>
      <c r="M35" s="19">
        <v>23442591</v>
      </c>
      <c r="N35" s="20">
        <v>23442591</v>
      </c>
      <c r="O35" s="21">
        <v>281311146</v>
      </c>
      <c r="P35" s="19">
        <v>296536927</v>
      </c>
      <c r="Q35" s="22">
        <v>312570619</v>
      </c>
    </row>
    <row r="36" spans="1:17" ht="13.5">
      <c r="A36" s="3" t="s">
        <v>30</v>
      </c>
      <c r="B36" s="2"/>
      <c r="C36" s="19">
        <v>1845154</v>
      </c>
      <c r="D36" s="19">
        <v>1845154</v>
      </c>
      <c r="E36" s="19">
        <v>1845154</v>
      </c>
      <c r="F36" s="19">
        <v>1845154</v>
      </c>
      <c r="G36" s="19">
        <v>1845154</v>
      </c>
      <c r="H36" s="19">
        <v>1845145</v>
      </c>
      <c r="I36" s="19">
        <v>1845154</v>
      </c>
      <c r="J36" s="19">
        <v>1845154</v>
      </c>
      <c r="K36" s="19">
        <v>1845154</v>
      </c>
      <c r="L36" s="19">
        <v>1845154</v>
      </c>
      <c r="M36" s="19">
        <v>1845154</v>
      </c>
      <c r="N36" s="20">
        <v>1845154</v>
      </c>
      <c r="O36" s="21">
        <v>22141839</v>
      </c>
      <c r="P36" s="19">
        <v>23464383</v>
      </c>
      <c r="Q36" s="22">
        <v>24731458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13899297</v>
      </c>
      <c r="D38" s="16">
        <f t="shared" si="7"/>
        <v>13899297</v>
      </c>
      <c r="E38" s="16">
        <f>SUM(E39:E41)</f>
        <v>13899297</v>
      </c>
      <c r="F38" s="16">
        <f>SUM(F39:F41)</f>
        <v>13899297</v>
      </c>
      <c r="G38" s="16">
        <f>SUM(G39:G41)</f>
        <v>13899297</v>
      </c>
      <c r="H38" s="16">
        <f>SUM(H39:H41)</f>
        <v>13899213</v>
      </c>
      <c r="I38" s="16">
        <f t="shared" si="7"/>
        <v>13899297</v>
      </c>
      <c r="J38" s="16">
        <f t="shared" si="7"/>
        <v>13899297</v>
      </c>
      <c r="K38" s="16">
        <f t="shared" si="7"/>
        <v>13899297</v>
      </c>
      <c r="L38" s="16">
        <f>SUM(L39:L41)</f>
        <v>13899297</v>
      </c>
      <c r="M38" s="16">
        <f>SUM(M39:M41)</f>
        <v>13899297</v>
      </c>
      <c r="N38" s="27">
        <f t="shared" si="7"/>
        <v>13899297</v>
      </c>
      <c r="O38" s="28">
        <f t="shared" si="7"/>
        <v>166791480</v>
      </c>
      <c r="P38" s="16">
        <f t="shared" si="7"/>
        <v>205321629</v>
      </c>
      <c r="Q38" s="29">
        <f t="shared" si="7"/>
        <v>216598004</v>
      </c>
    </row>
    <row r="39" spans="1:17" ht="13.5">
      <c r="A39" s="3" t="s">
        <v>33</v>
      </c>
      <c r="B39" s="2"/>
      <c r="C39" s="19">
        <v>5263658</v>
      </c>
      <c r="D39" s="19">
        <v>5263658</v>
      </c>
      <c r="E39" s="19">
        <v>5263658</v>
      </c>
      <c r="F39" s="19">
        <v>5263658</v>
      </c>
      <c r="G39" s="19">
        <v>5263658</v>
      </c>
      <c r="H39" s="19">
        <v>5263606</v>
      </c>
      <c r="I39" s="19">
        <v>5263658</v>
      </c>
      <c r="J39" s="19">
        <v>5263658</v>
      </c>
      <c r="K39" s="19">
        <v>5263658</v>
      </c>
      <c r="L39" s="19">
        <v>5263658</v>
      </c>
      <c r="M39" s="19">
        <v>5263658</v>
      </c>
      <c r="N39" s="20">
        <v>5263658</v>
      </c>
      <c r="O39" s="21">
        <v>63163844</v>
      </c>
      <c r="P39" s="19">
        <v>62769426</v>
      </c>
      <c r="Q39" s="22">
        <v>66347980</v>
      </c>
    </row>
    <row r="40" spans="1:17" ht="13.5">
      <c r="A40" s="3" t="s">
        <v>34</v>
      </c>
      <c r="B40" s="2"/>
      <c r="C40" s="19">
        <v>8200832</v>
      </c>
      <c r="D40" s="19">
        <v>8200832</v>
      </c>
      <c r="E40" s="19">
        <v>8200832</v>
      </c>
      <c r="F40" s="19">
        <v>8200832</v>
      </c>
      <c r="G40" s="19">
        <v>8200832</v>
      </c>
      <c r="H40" s="19">
        <v>8200811</v>
      </c>
      <c r="I40" s="19">
        <v>8200832</v>
      </c>
      <c r="J40" s="19">
        <v>8200832</v>
      </c>
      <c r="K40" s="19">
        <v>8200832</v>
      </c>
      <c r="L40" s="19">
        <v>8200832</v>
      </c>
      <c r="M40" s="19">
        <v>8200832</v>
      </c>
      <c r="N40" s="20">
        <v>8200832</v>
      </c>
      <c r="O40" s="21">
        <v>98409963</v>
      </c>
      <c r="P40" s="19">
        <v>136775333</v>
      </c>
      <c r="Q40" s="22">
        <v>144161201</v>
      </c>
    </row>
    <row r="41" spans="1:17" ht="13.5">
      <c r="A41" s="3" t="s">
        <v>35</v>
      </c>
      <c r="B41" s="2"/>
      <c r="C41" s="19">
        <v>434807</v>
      </c>
      <c r="D41" s="19">
        <v>434807</v>
      </c>
      <c r="E41" s="19">
        <v>434807</v>
      </c>
      <c r="F41" s="19">
        <v>434807</v>
      </c>
      <c r="G41" s="19">
        <v>434807</v>
      </c>
      <c r="H41" s="19">
        <v>434796</v>
      </c>
      <c r="I41" s="19">
        <v>434807</v>
      </c>
      <c r="J41" s="19">
        <v>434807</v>
      </c>
      <c r="K41" s="19">
        <v>434807</v>
      </c>
      <c r="L41" s="19">
        <v>434807</v>
      </c>
      <c r="M41" s="19">
        <v>434807</v>
      </c>
      <c r="N41" s="20">
        <v>434807</v>
      </c>
      <c r="O41" s="21">
        <v>5217673</v>
      </c>
      <c r="P41" s="19">
        <v>5776870</v>
      </c>
      <c r="Q41" s="22">
        <v>6088823</v>
      </c>
    </row>
    <row r="42" spans="1:17" ht="13.5">
      <c r="A42" s="1" t="s">
        <v>36</v>
      </c>
      <c r="B42" s="4"/>
      <c r="C42" s="16">
        <f aca="true" t="shared" si="8" ref="C42:Q42">SUM(C43:C46)</f>
        <v>304447394</v>
      </c>
      <c r="D42" s="16">
        <f t="shared" si="8"/>
        <v>304447394</v>
      </c>
      <c r="E42" s="16">
        <f>SUM(E43:E46)</f>
        <v>304447394</v>
      </c>
      <c r="F42" s="16">
        <f>SUM(F43:F46)</f>
        <v>304447394</v>
      </c>
      <c r="G42" s="16">
        <f>SUM(G43:G46)</f>
        <v>304447394</v>
      </c>
      <c r="H42" s="16">
        <f>SUM(H43:H46)</f>
        <v>304447375</v>
      </c>
      <c r="I42" s="16">
        <f t="shared" si="8"/>
        <v>304447394</v>
      </c>
      <c r="J42" s="16">
        <f t="shared" si="8"/>
        <v>304447394</v>
      </c>
      <c r="K42" s="16">
        <f t="shared" si="8"/>
        <v>304447394</v>
      </c>
      <c r="L42" s="16">
        <f>SUM(L43:L46)</f>
        <v>304447394</v>
      </c>
      <c r="M42" s="16">
        <f>SUM(M43:M46)</f>
        <v>304447394</v>
      </c>
      <c r="N42" s="27">
        <f t="shared" si="8"/>
        <v>304447394</v>
      </c>
      <c r="O42" s="28">
        <f t="shared" si="8"/>
        <v>3653368709</v>
      </c>
      <c r="P42" s="16">
        <f t="shared" si="8"/>
        <v>3885555600</v>
      </c>
      <c r="Q42" s="29">
        <f t="shared" si="8"/>
        <v>4057868803</v>
      </c>
    </row>
    <row r="43" spans="1:17" ht="13.5">
      <c r="A43" s="3" t="s">
        <v>37</v>
      </c>
      <c r="B43" s="2"/>
      <c r="C43" s="19">
        <v>184084800</v>
      </c>
      <c r="D43" s="19">
        <v>184084800</v>
      </c>
      <c r="E43" s="19">
        <v>184084800</v>
      </c>
      <c r="F43" s="19">
        <v>184084800</v>
      </c>
      <c r="G43" s="19">
        <v>184084800</v>
      </c>
      <c r="H43" s="19">
        <v>184084804</v>
      </c>
      <c r="I43" s="19">
        <v>184084800</v>
      </c>
      <c r="J43" s="19">
        <v>184084800</v>
      </c>
      <c r="K43" s="19">
        <v>184084800</v>
      </c>
      <c r="L43" s="19">
        <v>184084800</v>
      </c>
      <c r="M43" s="19">
        <v>184084800</v>
      </c>
      <c r="N43" s="20">
        <v>184084800</v>
      </c>
      <c r="O43" s="21">
        <v>2209017604</v>
      </c>
      <c r="P43" s="19">
        <v>2392620939</v>
      </c>
      <c r="Q43" s="22">
        <v>2514932470</v>
      </c>
    </row>
    <row r="44" spans="1:17" ht="13.5">
      <c r="A44" s="3" t="s">
        <v>38</v>
      </c>
      <c r="B44" s="2"/>
      <c r="C44" s="19">
        <v>81400669</v>
      </c>
      <c r="D44" s="19">
        <v>81400669</v>
      </c>
      <c r="E44" s="19">
        <v>81400669</v>
      </c>
      <c r="F44" s="19">
        <v>81400669</v>
      </c>
      <c r="G44" s="19">
        <v>81400669</v>
      </c>
      <c r="H44" s="19">
        <v>81400625</v>
      </c>
      <c r="I44" s="19">
        <v>81400669</v>
      </c>
      <c r="J44" s="19">
        <v>81400669</v>
      </c>
      <c r="K44" s="19">
        <v>81400669</v>
      </c>
      <c r="L44" s="19">
        <v>81400669</v>
      </c>
      <c r="M44" s="19">
        <v>81400669</v>
      </c>
      <c r="N44" s="20">
        <v>81400669</v>
      </c>
      <c r="O44" s="21">
        <v>976807984</v>
      </c>
      <c r="P44" s="19">
        <v>1023897119</v>
      </c>
      <c r="Q44" s="22">
        <v>1064190761</v>
      </c>
    </row>
    <row r="45" spans="1:17" ht="13.5">
      <c r="A45" s="3" t="s">
        <v>39</v>
      </c>
      <c r="B45" s="2"/>
      <c r="C45" s="23">
        <v>17972155</v>
      </c>
      <c r="D45" s="23">
        <v>17972155</v>
      </c>
      <c r="E45" s="23">
        <v>17972155</v>
      </c>
      <c r="F45" s="23">
        <v>17972155</v>
      </c>
      <c r="G45" s="23">
        <v>17972155</v>
      </c>
      <c r="H45" s="23">
        <v>17972182</v>
      </c>
      <c r="I45" s="23">
        <v>17972155</v>
      </c>
      <c r="J45" s="23">
        <v>17972155</v>
      </c>
      <c r="K45" s="23">
        <v>17972155</v>
      </c>
      <c r="L45" s="23">
        <v>17972155</v>
      </c>
      <c r="M45" s="23">
        <v>17972155</v>
      </c>
      <c r="N45" s="24">
        <v>17972155</v>
      </c>
      <c r="O45" s="25">
        <v>215665887</v>
      </c>
      <c r="P45" s="23">
        <v>220823086</v>
      </c>
      <c r="Q45" s="26">
        <v>224937537</v>
      </c>
    </row>
    <row r="46" spans="1:17" ht="13.5">
      <c r="A46" s="3" t="s">
        <v>40</v>
      </c>
      <c r="B46" s="2"/>
      <c r="C46" s="19">
        <v>20989770</v>
      </c>
      <c r="D46" s="19">
        <v>20989770</v>
      </c>
      <c r="E46" s="19">
        <v>20989770</v>
      </c>
      <c r="F46" s="19">
        <v>20989770</v>
      </c>
      <c r="G46" s="19">
        <v>20989770</v>
      </c>
      <c r="H46" s="19">
        <v>20989764</v>
      </c>
      <c r="I46" s="19">
        <v>20989770</v>
      </c>
      <c r="J46" s="19">
        <v>20989770</v>
      </c>
      <c r="K46" s="19">
        <v>20989770</v>
      </c>
      <c r="L46" s="19">
        <v>20989770</v>
      </c>
      <c r="M46" s="19">
        <v>20989770</v>
      </c>
      <c r="N46" s="20">
        <v>20989770</v>
      </c>
      <c r="O46" s="21">
        <v>251877234</v>
      </c>
      <c r="P46" s="19">
        <v>248214456</v>
      </c>
      <c r="Q46" s="22">
        <v>253808035</v>
      </c>
    </row>
    <row r="47" spans="1:17" ht="13.5">
      <c r="A47" s="1" t="s">
        <v>41</v>
      </c>
      <c r="B47" s="4"/>
      <c r="C47" s="16">
        <v>79369</v>
      </c>
      <c r="D47" s="16">
        <v>79369</v>
      </c>
      <c r="E47" s="16">
        <v>79369</v>
      </c>
      <c r="F47" s="16">
        <v>79369</v>
      </c>
      <c r="G47" s="16">
        <v>79369</v>
      </c>
      <c r="H47" s="16">
        <v>79365</v>
      </c>
      <c r="I47" s="16">
        <v>79369</v>
      </c>
      <c r="J47" s="16">
        <v>79369</v>
      </c>
      <c r="K47" s="16">
        <v>79369</v>
      </c>
      <c r="L47" s="16">
        <v>79369</v>
      </c>
      <c r="M47" s="16">
        <v>79369</v>
      </c>
      <c r="N47" s="27">
        <v>79369</v>
      </c>
      <c r="O47" s="28">
        <v>952424</v>
      </c>
      <c r="P47" s="16">
        <v>1012114</v>
      </c>
      <c r="Q47" s="29">
        <v>1073527</v>
      </c>
    </row>
    <row r="48" spans="1:17" ht="13.5">
      <c r="A48" s="5" t="s">
        <v>44</v>
      </c>
      <c r="B48" s="6"/>
      <c r="C48" s="41">
        <f aca="true" t="shared" si="9" ref="C48:Q48">+C28+C32+C38+C42+C47</f>
        <v>420101547</v>
      </c>
      <c r="D48" s="41">
        <f t="shared" si="9"/>
        <v>420101547</v>
      </c>
      <c r="E48" s="41">
        <f>+E28+E32+E38+E42+E47</f>
        <v>420101547</v>
      </c>
      <c r="F48" s="41">
        <f>+F28+F32+F38+F42+F47</f>
        <v>420101547</v>
      </c>
      <c r="G48" s="41">
        <f>+G28+G32+G38+G42+G47</f>
        <v>420101547</v>
      </c>
      <c r="H48" s="41">
        <f>+H28+H32+H38+H42+H47</f>
        <v>420101311</v>
      </c>
      <c r="I48" s="41">
        <f t="shared" si="9"/>
        <v>420101547</v>
      </c>
      <c r="J48" s="41">
        <f t="shared" si="9"/>
        <v>420101547</v>
      </c>
      <c r="K48" s="41">
        <f t="shared" si="9"/>
        <v>420101547</v>
      </c>
      <c r="L48" s="41">
        <f>+L28+L32+L38+L42+L47</f>
        <v>420101547</v>
      </c>
      <c r="M48" s="41">
        <f>+M28+M32+M38+M42+M47</f>
        <v>420101547</v>
      </c>
      <c r="N48" s="42">
        <f t="shared" si="9"/>
        <v>420101547</v>
      </c>
      <c r="O48" s="43">
        <f t="shared" si="9"/>
        <v>5041218328</v>
      </c>
      <c r="P48" s="41">
        <f t="shared" si="9"/>
        <v>5379366121</v>
      </c>
      <c r="Q48" s="44">
        <f t="shared" si="9"/>
        <v>5626892180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53535455</v>
      </c>
      <c r="D49" s="45">
        <f t="shared" si="10"/>
        <v>53535455</v>
      </c>
      <c r="E49" s="45">
        <f t="shared" si="10"/>
        <v>53535455</v>
      </c>
      <c r="F49" s="45">
        <f t="shared" si="10"/>
        <v>53535455</v>
      </c>
      <c r="G49" s="45">
        <f t="shared" si="10"/>
        <v>53535455</v>
      </c>
      <c r="H49" s="45">
        <f t="shared" si="10"/>
        <v>53535665</v>
      </c>
      <c r="I49" s="45">
        <f t="shared" si="10"/>
        <v>53535455</v>
      </c>
      <c r="J49" s="45">
        <f t="shared" si="10"/>
        <v>53535455</v>
      </c>
      <c r="K49" s="45">
        <f t="shared" si="10"/>
        <v>53535455</v>
      </c>
      <c r="L49" s="45">
        <f>+L25-L48</f>
        <v>53535455</v>
      </c>
      <c r="M49" s="45">
        <f>+M25-M48</f>
        <v>53535455</v>
      </c>
      <c r="N49" s="46">
        <f t="shared" si="10"/>
        <v>53535455</v>
      </c>
      <c r="O49" s="47">
        <f t="shared" si="10"/>
        <v>642425670</v>
      </c>
      <c r="P49" s="45">
        <f t="shared" si="10"/>
        <v>676401186</v>
      </c>
      <c r="Q49" s="48">
        <f t="shared" si="10"/>
        <v>819041151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10082335</v>
      </c>
      <c r="D5" s="16">
        <f t="shared" si="0"/>
        <v>10082335</v>
      </c>
      <c r="E5" s="16">
        <f t="shared" si="0"/>
        <v>10082335</v>
      </c>
      <c r="F5" s="16">
        <f t="shared" si="0"/>
        <v>10082335</v>
      </c>
      <c r="G5" s="16">
        <f t="shared" si="0"/>
        <v>10082335</v>
      </c>
      <c r="H5" s="16">
        <f t="shared" si="0"/>
        <v>10082335</v>
      </c>
      <c r="I5" s="16">
        <f t="shared" si="0"/>
        <v>10082335</v>
      </c>
      <c r="J5" s="16">
        <f t="shared" si="0"/>
        <v>10082335</v>
      </c>
      <c r="K5" s="16">
        <f t="shared" si="0"/>
        <v>10082335</v>
      </c>
      <c r="L5" s="16">
        <f>SUM(L6:L8)</f>
        <v>10082335</v>
      </c>
      <c r="M5" s="16">
        <f>SUM(M6:M8)</f>
        <v>10082335</v>
      </c>
      <c r="N5" s="17">
        <f t="shared" si="0"/>
        <v>10082345</v>
      </c>
      <c r="O5" s="18">
        <f t="shared" si="0"/>
        <v>120988030</v>
      </c>
      <c r="P5" s="16">
        <f t="shared" si="0"/>
        <v>131509054</v>
      </c>
      <c r="Q5" s="17">
        <f t="shared" si="0"/>
        <v>143011516</v>
      </c>
    </row>
    <row r="6" spans="1:17" ht="13.5">
      <c r="A6" s="3" t="s">
        <v>23</v>
      </c>
      <c r="B6" s="2"/>
      <c r="C6" s="19">
        <v>7605917</v>
      </c>
      <c r="D6" s="19">
        <v>7605917</v>
      </c>
      <c r="E6" s="19">
        <v>7605917</v>
      </c>
      <c r="F6" s="19">
        <v>7605917</v>
      </c>
      <c r="G6" s="19">
        <v>7605917</v>
      </c>
      <c r="H6" s="19">
        <v>7605917</v>
      </c>
      <c r="I6" s="19">
        <v>7605917</v>
      </c>
      <c r="J6" s="19">
        <v>7605917</v>
      </c>
      <c r="K6" s="19">
        <v>7605917</v>
      </c>
      <c r="L6" s="19">
        <v>7605917</v>
      </c>
      <c r="M6" s="19">
        <v>7605917</v>
      </c>
      <c r="N6" s="20">
        <v>7605913</v>
      </c>
      <c r="O6" s="21">
        <v>91271000</v>
      </c>
      <c r="P6" s="19">
        <v>99928000</v>
      </c>
      <c r="Q6" s="22">
        <v>109658000</v>
      </c>
    </row>
    <row r="7" spans="1:17" ht="13.5">
      <c r="A7" s="3" t="s">
        <v>24</v>
      </c>
      <c r="B7" s="2"/>
      <c r="C7" s="23">
        <v>2476418</v>
      </c>
      <c r="D7" s="23">
        <v>2476418</v>
      </c>
      <c r="E7" s="23">
        <v>2476418</v>
      </c>
      <c r="F7" s="23">
        <v>2476418</v>
      </c>
      <c r="G7" s="23">
        <v>2476418</v>
      </c>
      <c r="H7" s="23">
        <v>2476418</v>
      </c>
      <c r="I7" s="23">
        <v>2476418</v>
      </c>
      <c r="J7" s="23">
        <v>2476418</v>
      </c>
      <c r="K7" s="23">
        <v>2476418</v>
      </c>
      <c r="L7" s="23">
        <v>2476418</v>
      </c>
      <c r="M7" s="23">
        <v>2476418</v>
      </c>
      <c r="N7" s="24">
        <v>2476432</v>
      </c>
      <c r="O7" s="25">
        <v>29717030</v>
      </c>
      <c r="P7" s="23">
        <v>31581054</v>
      </c>
      <c r="Q7" s="26">
        <v>33353516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1030975</v>
      </c>
      <c r="D9" s="16">
        <f t="shared" si="1"/>
        <v>1030975</v>
      </c>
      <c r="E9" s="16">
        <f t="shared" si="1"/>
        <v>1030975</v>
      </c>
      <c r="F9" s="16">
        <f t="shared" si="1"/>
        <v>1030975</v>
      </c>
      <c r="G9" s="16">
        <f t="shared" si="1"/>
        <v>1030975</v>
      </c>
      <c r="H9" s="16">
        <f t="shared" si="1"/>
        <v>1030975</v>
      </c>
      <c r="I9" s="16">
        <f t="shared" si="1"/>
        <v>1030975</v>
      </c>
      <c r="J9" s="16">
        <f t="shared" si="1"/>
        <v>1030975</v>
      </c>
      <c r="K9" s="16">
        <f t="shared" si="1"/>
        <v>1030975</v>
      </c>
      <c r="L9" s="16">
        <f>SUM(L10:L14)</f>
        <v>1030975</v>
      </c>
      <c r="M9" s="16">
        <f>SUM(M10:M14)</f>
        <v>1030975</v>
      </c>
      <c r="N9" s="27">
        <f t="shared" si="1"/>
        <v>1030971</v>
      </c>
      <c r="O9" s="28">
        <f t="shared" si="1"/>
        <v>12371696</v>
      </c>
      <c r="P9" s="16">
        <f t="shared" si="1"/>
        <v>222030</v>
      </c>
      <c r="Q9" s="29">
        <f t="shared" si="1"/>
        <v>233976</v>
      </c>
    </row>
    <row r="10" spans="1:17" ht="13.5">
      <c r="A10" s="3" t="s">
        <v>27</v>
      </c>
      <c r="B10" s="2"/>
      <c r="C10" s="19">
        <v>1030729</v>
      </c>
      <c r="D10" s="19">
        <v>1030729</v>
      </c>
      <c r="E10" s="19">
        <v>1030729</v>
      </c>
      <c r="F10" s="19">
        <v>1030729</v>
      </c>
      <c r="G10" s="19">
        <v>1030729</v>
      </c>
      <c r="H10" s="19">
        <v>1030729</v>
      </c>
      <c r="I10" s="19">
        <v>1030729</v>
      </c>
      <c r="J10" s="19">
        <v>1030729</v>
      </c>
      <c r="K10" s="19">
        <v>1030729</v>
      </c>
      <c r="L10" s="19">
        <v>1030729</v>
      </c>
      <c r="M10" s="19">
        <v>1030729</v>
      </c>
      <c r="N10" s="20">
        <v>1030725</v>
      </c>
      <c r="O10" s="21">
        <v>12368744</v>
      </c>
      <c r="P10" s="19">
        <v>218919</v>
      </c>
      <c r="Q10" s="22">
        <v>230697</v>
      </c>
    </row>
    <row r="11" spans="1:17" ht="13.5">
      <c r="A11" s="3" t="s">
        <v>28</v>
      </c>
      <c r="B11" s="2"/>
      <c r="C11" s="19">
        <v>246</v>
      </c>
      <c r="D11" s="19">
        <v>246</v>
      </c>
      <c r="E11" s="19">
        <v>246</v>
      </c>
      <c r="F11" s="19">
        <v>246</v>
      </c>
      <c r="G11" s="19">
        <v>246</v>
      </c>
      <c r="H11" s="19">
        <v>246</v>
      </c>
      <c r="I11" s="19">
        <v>246</v>
      </c>
      <c r="J11" s="19">
        <v>246</v>
      </c>
      <c r="K11" s="19">
        <v>246</v>
      </c>
      <c r="L11" s="19">
        <v>246</v>
      </c>
      <c r="M11" s="19">
        <v>246</v>
      </c>
      <c r="N11" s="20">
        <v>246</v>
      </c>
      <c r="O11" s="21">
        <v>2952</v>
      </c>
      <c r="P11" s="19">
        <v>3111</v>
      </c>
      <c r="Q11" s="22">
        <v>3279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4002683</v>
      </c>
      <c r="D15" s="16">
        <f t="shared" si="2"/>
        <v>4002683</v>
      </c>
      <c r="E15" s="16">
        <f t="shared" si="2"/>
        <v>4002683</v>
      </c>
      <c r="F15" s="16">
        <f t="shared" si="2"/>
        <v>4002683</v>
      </c>
      <c r="G15" s="16">
        <f t="shared" si="2"/>
        <v>4002683</v>
      </c>
      <c r="H15" s="16">
        <f t="shared" si="2"/>
        <v>4002683</v>
      </c>
      <c r="I15" s="16">
        <f t="shared" si="2"/>
        <v>4002683</v>
      </c>
      <c r="J15" s="16">
        <f t="shared" si="2"/>
        <v>4002683</v>
      </c>
      <c r="K15" s="16">
        <f t="shared" si="2"/>
        <v>4002683</v>
      </c>
      <c r="L15" s="16">
        <f>SUM(L16:L18)</f>
        <v>4002683</v>
      </c>
      <c r="M15" s="16">
        <f>SUM(M16:M18)</f>
        <v>4002683</v>
      </c>
      <c r="N15" s="27">
        <f t="shared" si="2"/>
        <v>4002677</v>
      </c>
      <c r="O15" s="28">
        <f t="shared" si="2"/>
        <v>48032190</v>
      </c>
      <c r="P15" s="16">
        <f t="shared" si="2"/>
        <v>50599581</v>
      </c>
      <c r="Q15" s="29">
        <f t="shared" si="2"/>
        <v>53328852</v>
      </c>
    </row>
    <row r="16" spans="1:17" ht="13.5">
      <c r="A16" s="3" t="s">
        <v>33</v>
      </c>
      <c r="B16" s="2"/>
      <c r="C16" s="19">
        <v>15775</v>
      </c>
      <c r="D16" s="19">
        <v>15775</v>
      </c>
      <c r="E16" s="19">
        <v>15775</v>
      </c>
      <c r="F16" s="19">
        <v>15775</v>
      </c>
      <c r="G16" s="19">
        <v>15775</v>
      </c>
      <c r="H16" s="19">
        <v>15775</v>
      </c>
      <c r="I16" s="19">
        <v>15775</v>
      </c>
      <c r="J16" s="19">
        <v>15775</v>
      </c>
      <c r="K16" s="19">
        <v>15775</v>
      </c>
      <c r="L16" s="19">
        <v>15775</v>
      </c>
      <c r="M16" s="19">
        <v>15775</v>
      </c>
      <c r="N16" s="20">
        <v>15772</v>
      </c>
      <c r="O16" s="21">
        <v>189297</v>
      </c>
      <c r="P16" s="19">
        <v>199520</v>
      </c>
      <c r="Q16" s="22">
        <v>210294</v>
      </c>
    </row>
    <row r="17" spans="1:17" ht="13.5">
      <c r="A17" s="3" t="s">
        <v>34</v>
      </c>
      <c r="B17" s="2"/>
      <c r="C17" s="19">
        <v>3986908</v>
      </c>
      <c r="D17" s="19">
        <v>3986908</v>
      </c>
      <c r="E17" s="19">
        <v>3986908</v>
      </c>
      <c r="F17" s="19">
        <v>3986908</v>
      </c>
      <c r="G17" s="19">
        <v>3986908</v>
      </c>
      <c r="H17" s="19">
        <v>3986908</v>
      </c>
      <c r="I17" s="19">
        <v>3986908</v>
      </c>
      <c r="J17" s="19">
        <v>3986908</v>
      </c>
      <c r="K17" s="19">
        <v>3986908</v>
      </c>
      <c r="L17" s="19">
        <v>3986908</v>
      </c>
      <c r="M17" s="19">
        <v>3986908</v>
      </c>
      <c r="N17" s="20">
        <v>3986905</v>
      </c>
      <c r="O17" s="21">
        <v>47842893</v>
      </c>
      <c r="P17" s="19">
        <v>50400061</v>
      </c>
      <c r="Q17" s="22">
        <v>53118558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4553950</v>
      </c>
      <c r="D19" s="16">
        <f t="shared" si="3"/>
        <v>4553950</v>
      </c>
      <c r="E19" s="16">
        <f t="shared" si="3"/>
        <v>4553950</v>
      </c>
      <c r="F19" s="16">
        <f t="shared" si="3"/>
        <v>4553950</v>
      </c>
      <c r="G19" s="16">
        <f t="shared" si="3"/>
        <v>4553950</v>
      </c>
      <c r="H19" s="16">
        <f t="shared" si="3"/>
        <v>4553950</v>
      </c>
      <c r="I19" s="16">
        <f t="shared" si="3"/>
        <v>4553950</v>
      </c>
      <c r="J19" s="16">
        <f t="shared" si="3"/>
        <v>4553950</v>
      </c>
      <c r="K19" s="16">
        <f t="shared" si="3"/>
        <v>4553950</v>
      </c>
      <c r="L19" s="16">
        <f>SUM(L20:L23)</f>
        <v>4553950</v>
      </c>
      <c r="M19" s="16">
        <f>SUM(M20:M23)</f>
        <v>4553950</v>
      </c>
      <c r="N19" s="27">
        <f t="shared" si="3"/>
        <v>4553957</v>
      </c>
      <c r="O19" s="28">
        <f t="shared" si="3"/>
        <v>54647407</v>
      </c>
      <c r="P19" s="16">
        <f t="shared" si="3"/>
        <v>61798581</v>
      </c>
      <c r="Q19" s="29">
        <f t="shared" si="3"/>
        <v>64364019</v>
      </c>
    </row>
    <row r="20" spans="1:17" ht="13.5">
      <c r="A20" s="3" t="s">
        <v>37</v>
      </c>
      <c r="B20" s="2"/>
      <c r="C20" s="19">
        <v>3557868</v>
      </c>
      <c r="D20" s="19">
        <v>3557868</v>
      </c>
      <c r="E20" s="19">
        <v>3557868</v>
      </c>
      <c r="F20" s="19">
        <v>3557868</v>
      </c>
      <c r="G20" s="19">
        <v>3557868</v>
      </c>
      <c r="H20" s="19">
        <v>3557868</v>
      </c>
      <c r="I20" s="19">
        <v>3557868</v>
      </c>
      <c r="J20" s="19">
        <v>3557868</v>
      </c>
      <c r="K20" s="19">
        <v>3557868</v>
      </c>
      <c r="L20" s="19">
        <v>3557868</v>
      </c>
      <c r="M20" s="19">
        <v>3557868</v>
      </c>
      <c r="N20" s="20">
        <v>3557877</v>
      </c>
      <c r="O20" s="21">
        <v>42694425</v>
      </c>
      <c r="P20" s="19">
        <v>48970894</v>
      </c>
      <c r="Q20" s="22">
        <v>51614814</v>
      </c>
    </row>
    <row r="21" spans="1:17" ht="13.5">
      <c r="A21" s="3" t="s">
        <v>38</v>
      </c>
      <c r="B21" s="2"/>
      <c r="C21" s="19">
        <v>468540</v>
      </c>
      <c r="D21" s="19">
        <v>468540</v>
      </c>
      <c r="E21" s="19">
        <v>468540</v>
      </c>
      <c r="F21" s="19">
        <v>468540</v>
      </c>
      <c r="G21" s="19">
        <v>468540</v>
      </c>
      <c r="H21" s="19">
        <v>468540</v>
      </c>
      <c r="I21" s="19">
        <v>468540</v>
      </c>
      <c r="J21" s="19">
        <v>468540</v>
      </c>
      <c r="K21" s="19">
        <v>468540</v>
      </c>
      <c r="L21" s="19">
        <v>468540</v>
      </c>
      <c r="M21" s="19">
        <v>468540</v>
      </c>
      <c r="N21" s="20">
        <v>468540</v>
      </c>
      <c r="O21" s="21">
        <v>5622480</v>
      </c>
      <c r="P21" s="19">
        <v>6070849</v>
      </c>
      <c r="Q21" s="22">
        <v>5542533</v>
      </c>
    </row>
    <row r="22" spans="1:17" ht="13.5">
      <c r="A22" s="3" t="s">
        <v>39</v>
      </c>
      <c r="B22" s="2"/>
      <c r="C22" s="23">
        <v>405240</v>
      </c>
      <c r="D22" s="23">
        <v>405240</v>
      </c>
      <c r="E22" s="23">
        <v>405240</v>
      </c>
      <c r="F22" s="23">
        <v>405240</v>
      </c>
      <c r="G22" s="23">
        <v>405240</v>
      </c>
      <c r="H22" s="23">
        <v>405240</v>
      </c>
      <c r="I22" s="23">
        <v>405240</v>
      </c>
      <c r="J22" s="23">
        <v>405240</v>
      </c>
      <c r="K22" s="23">
        <v>405240</v>
      </c>
      <c r="L22" s="23">
        <v>405240</v>
      </c>
      <c r="M22" s="23">
        <v>405240</v>
      </c>
      <c r="N22" s="24">
        <v>405233</v>
      </c>
      <c r="O22" s="25">
        <v>4862873</v>
      </c>
      <c r="P22" s="23">
        <v>5111793</v>
      </c>
      <c r="Q22" s="26">
        <v>5373443</v>
      </c>
    </row>
    <row r="23" spans="1:17" ht="13.5">
      <c r="A23" s="3" t="s">
        <v>40</v>
      </c>
      <c r="B23" s="2"/>
      <c r="C23" s="19">
        <v>122302</v>
      </c>
      <c r="D23" s="19">
        <v>122302</v>
      </c>
      <c r="E23" s="19">
        <v>122302</v>
      </c>
      <c r="F23" s="19">
        <v>122302</v>
      </c>
      <c r="G23" s="19">
        <v>122302</v>
      </c>
      <c r="H23" s="19">
        <v>122302</v>
      </c>
      <c r="I23" s="19">
        <v>122302</v>
      </c>
      <c r="J23" s="19">
        <v>122302</v>
      </c>
      <c r="K23" s="19">
        <v>122302</v>
      </c>
      <c r="L23" s="19">
        <v>122302</v>
      </c>
      <c r="M23" s="19">
        <v>122302</v>
      </c>
      <c r="N23" s="20">
        <v>122307</v>
      </c>
      <c r="O23" s="21">
        <v>1467629</v>
      </c>
      <c r="P23" s="19">
        <v>1645045</v>
      </c>
      <c r="Q23" s="22">
        <v>1833229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19669943</v>
      </c>
      <c r="D25" s="41">
        <f t="shared" si="4"/>
        <v>19669943</v>
      </c>
      <c r="E25" s="41">
        <f t="shared" si="4"/>
        <v>19669943</v>
      </c>
      <c r="F25" s="41">
        <f t="shared" si="4"/>
        <v>19669943</v>
      </c>
      <c r="G25" s="41">
        <f t="shared" si="4"/>
        <v>19669943</v>
      </c>
      <c r="H25" s="41">
        <f t="shared" si="4"/>
        <v>19669943</v>
      </c>
      <c r="I25" s="41">
        <f t="shared" si="4"/>
        <v>19669943</v>
      </c>
      <c r="J25" s="41">
        <f t="shared" si="4"/>
        <v>19669943</v>
      </c>
      <c r="K25" s="41">
        <f t="shared" si="4"/>
        <v>19669943</v>
      </c>
      <c r="L25" s="41">
        <f>+L5+L9+L15+L19+L24</f>
        <v>19669943</v>
      </c>
      <c r="M25" s="41">
        <f>+M5+M9+M15+M19+M24</f>
        <v>19669943</v>
      </c>
      <c r="N25" s="42">
        <f t="shared" si="4"/>
        <v>19669950</v>
      </c>
      <c r="O25" s="43">
        <f t="shared" si="4"/>
        <v>236039323</v>
      </c>
      <c r="P25" s="41">
        <f t="shared" si="4"/>
        <v>244129246</v>
      </c>
      <c r="Q25" s="44">
        <f t="shared" si="4"/>
        <v>260938363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6123633</v>
      </c>
      <c r="D28" s="16">
        <f t="shared" si="5"/>
        <v>6123633</v>
      </c>
      <c r="E28" s="16">
        <f>SUM(E29:E31)</f>
        <v>6123633</v>
      </c>
      <c r="F28" s="16">
        <f>SUM(F29:F31)</f>
        <v>6123633</v>
      </c>
      <c r="G28" s="16">
        <f>SUM(G29:G31)</f>
        <v>6123633</v>
      </c>
      <c r="H28" s="16">
        <f>SUM(H29:H31)</f>
        <v>6123633</v>
      </c>
      <c r="I28" s="16">
        <f t="shared" si="5"/>
        <v>6123633</v>
      </c>
      <c r="J28" s="16">
        <f t="shared" si="5"/>
        <v>6123633</v>
      </c>
      <c r="K28" s="16">
        <f t="shared" si="5"/>
        <v>6123633</v>
      </c>
      <c r="L28" s="16">
        <f>SUM(L29:L31)</f>
        <v>6123633</v>
      </c>
      <c r="M28" s="16">
        <f>SUM(M29:M31)</f>
        <v>6123633</v>
      </c>
      <c r="N28" s="17">
        <f t="shared" si="5"/>
        <v>6123621</v>
      </c>
      <c r="O28" s="18">
        <f t="shared" si="5"/>
        <v>73483584</v>
      </c>
      <c r="P28" s="16">
        <f t="shared" si="5"/>
        <v>77783006</v>
      </c>
      <c r="Q28" s="17">
        <f t="shared" si="5"/>
        <v>82336627</v>
      </c>
    </row>
    <row r="29" spans="1:17" ht="13.5">
      <c r="A29" s="3" t="s">
        <v>23</v>
      </c>
      <c r="B29" s="2"/>
      <c r="C29" s="19">
        <v>4738112</v>
      </c>
      <c r="D29" s="19">
        <v>4738112</v>
      </c>
      <c r="E29" s="19">
        <v>4738112</v>
      </c>
      <c r="F29" s="19">
        <v>4738112</v>
      </c>
      <c r="G29" s="19">
        <v>4738112</v>
      </c>
      <c r="H29" s="19">
        <v>4738112</v>
      </c>
      <c r="I29" s="19">
        <v>4738112</v>
      </c>
      <c r="J29" s="19">
        <v>4738112</v>
      </c>
      <c r="K29" s="19">
        <v>4738112</v>
      </c>
      <c r="L29" s="19">
        <v>4738112</v>
      </c>
      <c r="M29" s="19">
        <v>4738112</v>
      </c>
      <c r="N29" s="20">
        <v>4738096</v>
      </c>
      <c r="O29" s="21">
        <v>56857328</v>
      </c>
      <c r="P29" s="19">
        <v>60146067</v>
      </c>
      <c r="Q29" s="22">
        <v>63626919</v>
      </c>
    </row>
    <row r="30" spans="1:17" ht="13.5">
      <c r="A30" s="3" t="s">
        <v>24</v>
      </c>
      <c r="B30" s="2"/>
      <c r="C30" s="23">
        <v>1385521</v>
      </c>
      <c r="D30" s="23">
        <v>1385521</v>
      </c>
      <c r="E30" s="23">
        <v>1385521</v>
      </c>
      <c r="F30" s="23">
        <v>1385521</v>
      </c>
      <c r="G30" s="23">
        <v>1385521</v>
      </c>
      <c r="H30" s="23">
        <v>1385521</v>
      </c>
      <c r="I30" s="23">
        <v>1385521</v>
      </c>
      <c r="J30" s="23">
        <v>1385521</v>
      </c>
      <c r="K30" s="23">
        <v>1385521</v>
      </c>
      <c r="L30" s="23">
        <v>1385521</v>
      </c>
      <c r="M30" s="23">
        <v>1385521</v>
      </c>
      <c r="N30" s="24">
        <v>1385525</v>
      </c>
      <c r="O30" s="25">
        <v>16626256</v>
      </c>
      <c r="P30" s="23">
        <v>17636939</v>
      </c>
      <c r="Q30" s="26">
        <v>18709708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1901737</v>
      </c>
      <c r="D32" s="16">
        <f t="shared" si="6"/>
        <v>1901737</v>
      </c>
      <c r="E32" s="16">
        <f>SUM(E33:E37)</f>
        <v>1901737</v>
      </c>
      <c r="F32" s="16">
        <f>SUM(F33:F37)</f>
        <v>1901737</v>
      </c>
      <c r="G32" s="16">
        <f>SUM(G33:G37)</f>
        <v>1901737</v>
      </c>
      <c r="H32" s="16">
        <f>SUM(H33:H37)</f>
        <v>1901737</v>
      </c>
      <c r="I32" s="16">
        <f t="shared" si="6"/>
        <v>1901737</v>
      </c>
      <c r="J32" s="16">
        <f t="shared" si="6"/>
        <v>1901737</v>
      </c>
      <c r="K32" s="16">
        <f t="shared" si="6"/>
        <v>1901737</v>
      </c>
      <c r="L32" s="16">
        <f>SUM(L33:L37)</f>
        <v>1901737</v>
      </c>
      <c r="M32" s="16">
        <f>SUM(M33:M37)</f>
        <v>1901737</v>
      </c>
      <c r="N32" s="27">
        <f t="shared" si="6"/>
        <v>1901772</v>
      </c>
      <c r="O32" s="28">
        <f t="shared" si="6"/>
        <v>22820879</v>
      </c>
      <c r="P32" s="16">
        <f t="shared" si="6"/>
        <v>24190316</v>
      </c>
      <c r="Q32" s="29">
        <f t="shared" si="6"/>
        <v>25643069</v>
      </c>
    </row>
    <row r="33" spans="1:17" ht="13.5">
      <c r="A33" s="3" t="s">
        <v>27</v>
      </c>
      <c r="B33" s="2"/>
      <c r="C33" s="19">
        <v>1694304</v>
      </c>
      <c r="D33" s="19">
        <v>1694304</v>
      </c>
      <c r="E33" s="19">
        <v>1694304</v>
      </c>
      <c r="F33" s="19">
        <v>1694304</v>
      </c>
      <c r="G33" s="19">
        <v>1694304</v>
      </c>
      <c r="H33" s="19">
        <v>1694304</v>
      </c>
      <c r="I33" s="19">
        <v>1694304</v>
      </c>
      <c r="J33" s="19">
        <v>1694304</v>
      </c>
      <c r="K33" s="19">
        <v>1694304</v>
      </c>
      <c r="L33" s="19">
        <v>1694304</v>
      </c>
      <c r="M33" s="19">
        <v>1694304</v>
      </c>
      <c r="N33" s="20">
        <v>1694324</v>
      </c>
      <c r="O33" s="21">
        <v>20331668</v>
      </c>
      <c r="P33" s="19">
        <v>21536946</v>
      </c>
      <c r="Q33" s="22">
        <v>22814453</v>
      </c>
    </row>
    <row r="34" spans="1:17" ht="13.5">
      <c r="A34" s="3" t="s">
        <v>28</v>
      </c>
      <c r="B34" s="2"/>
      <c r="C34" s="19">
        <v>207433</v>
      </c>
      <c r="D34" s="19">
        <v>207433</v>
      </c>
      <c r="E34" s="19">
        <v>207433</v>
      </c>
      <c r="F34" s="19">
        <v>207433</v>
      </c>
      <c r="G34" s="19">
        <v>207433</v>
      </c>
      <c r="H34" s="19">
        <v>207433</v>
      </c>
      <c r="I34" s="19">
        <v>207433</v>
      </c>
      <c r="J34" s="19">
        <v>207433</v>
      </c>
      <c r="K34" s="19">
        <v>207433</v>
      </c>
      <c r="L34" s="19">
        <v>207433</v>
      </c>
      <c r="M34" s="19">
        <v>207433</v>
      </c>
      <c r="N34" s="20">
        <v>207448</v>
      </c>
      <c r="O34" s="21">
        <v>2489211</v>
      </c>
      <c r="P34" s="19">
        <v>2653370</v>
      </c>
      <c r="Q34" s="22">
        <v>2828616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2238258</v>
      </c>
      <c r="D38" s="16">
        <f t="shared" si="7"/>
        <v>2238258</v>
      </c>
      <c r="E38" s="16">
        <f>SUM(E39:E41)</f>
        <v>2238258</v>
      </c>
      <c r="F38" s="16">
        <f>SUM(F39:F41)</f>
        <v>2238258</v>
      </c>
      <c r="G38" s="16">
        <f>SUM(G39:G41)</f>
        <v>2238258</v>
      </c>
      <c r="H38" s="16">
        <f>SUM(H39:H41)</f>
        <v>2238258</v>
      </c>
      <c r="I38" s="16">
        <f t="shared" si="7"/>
        <v>2238258</v>
      </c>
      <c r="J38" s="16">
        <f t="shared" si="7"/>
        <v>2238258</v>
      </c>
      <c r="K38" s="16">
        <f t="shared" si="7"/>
        <v>2238258</v>
      </c>
      <c r="L38" s="16">
        <f>SUM(L39:L41)</f>
        <v>2238258</v>
      </c>
      <c r="M38" s="16">
        <f>SUM(M39:M41)</f>
        <v>2238258</v>
      </c>
      <c r="N38" s="27">
        <f t="shared" si="7"/>
        <v>2238197</v>
      </c>
      <c r="O38" s="28">
        <f t="shared" si="7"/>
        <v>26859035</v>
      </c>
      <c r="P38" s="16">
        <f t="shared" si="7"/>
        <v>28449343</v>
      </c>
      <c r="Q38" s="29">
        <f t="shared" si="7"/>
        <v>30134830</v>
      </c>
    </row>
    <row r="39" spans="1:17" ht="13.5">
      <c r="A39" s="3" t="s">
        <v>33</v>
      </c>
      <c r="B39" s="2"/>
      <c r="C39" s="19">
        <v>455699</v>
      </c>
      <c r="D39" s="19">
        <v>455699</v>
      </c>
      <c r="E39" s="19">
        <v>455699</v>
      </c>
      <c r="F39" s="19">
        <v>455699</v>
      </c>
      <c r="G39" s="19">
        <v>455699</v>
      </c>
      <c r="H39" s="19">
        <v>455699</v>
      </c>
      <c r="I39" s="19">
        <v>455699</v>
      </c>
      <c r="J39" s="19">
        <v>455699</v>
      </c>
      <c r="K39" s="19">
        <v>455699</v>
      </c>
      <c r="L39" s="19">
        <v>455699</v>
      </c>
      <c r="M39" s="19">
        <v>455699</v>
      </c>
      <c r="N39" s="20">
        <v>455681</v>
      </c>
      <c r="O39" s="21">
        <v>5468370</v>
      </c>
      <c r="P39" s="19">
        <v>5795370</v>
      </c>
      <c r="Q39" s="22">
        <v>6142133</v>
      </c>
    </row>
    <row r="40" spans="1:17" ht="13.5">
      <c r="A40" s="3" t="s">
        <v>34</v>
      </c>
      <c r="B40" s="2"/>
      <c r="C40" s="19">
        <v>1782559</v>
      </c>
      <c r="D40" s="19">
        <v>1782559</v>
      </c>
      <c r="E40" s="19">
        <v>1782559</v>
      </c>
      <c r="F40" s="19">
        <v>1782559</v>
      </c>
      <c r="G40" s="19">
        <v>1782559</v>
      </c>
      <c r="H40" s="19">
        <v>1782559</v>
      </c>
      <c r="I40" s="19">
        <v>1782559</v>
      </c>
      <c r="J40" s="19">
        <v>1782559</v>
      </c>
      <c r="K40" s="19">
        <v>1782559</v>
      </c>
      <c r="L40" s="19">
        <v>1782559</v>
      </c>
      <c r="M40" s="19">
        <v>1782559</v>
      </c>
      <c r="N40" s="20">
        <v>1782516</v>
      </c>
      <c r="O40" s="21">
        <v>21390665</v>
      </c>
      <c r="P40" s="19">
        <v>22653973</v>
      </c>
      <c r="Q40" s="22">
        <v>23992697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7519783</v>
      </c>
      <c r="D42" s="16">
        <f t="shared" si="8"/>
        <v>7519783</v>
      </c>
      <c r="E42" s="16">
        <f>SUM(E43:E46)</f>
        <v>7519783</v>
      </c>
      <c r="F42" s="16">
        <f>SUM(F43:F46)</f>
        <v>7519783</v>
      </c>
      <c r="G42" s="16">
        <f>SUM(G43:G46)</f>
        <v>7519783</v>
      </c>
      <c r="H42" s="16">
        <f>SUM(H43:H46)</f>
        <v>7519783</v>
      </c>
      <c r="I42" s="16">
        <f t="shared" si="8"/>
        <v>7519783</v>
      </c>
      <c r="J42" s="16">
        <f t="shared" si="8"/>
        <v>7519783</v>
      </c>
      <c r="K42" s="16">
        <f t="shared" si="8"/>
        <v>7519783</v>
      </c>
      <c r="L42" s="16">
        <f>SUM(L43:L46)</f>
        <v>7519783</v>
      </c>
      <c r="M42" s="16">
        <f>SUM(M43:M46)</f>
        <v>7519783</v>
      </c>
      <c r="N42" s="27">
        <f t="shared" si="8"/>
        <v>7519785</v>
      </c>
      <c r="O42" s="28">
        <f t="shared" si="8"/>
        <v>90237398</v>
      </c>
      <c r="P42" s="16">
        <f t="shared" si="8"/>
        <v>97220917</v>
      </c>
      <c r="Q42" s="29">
        <f t="shared" si="8"/>
        <v>102475833</v>
      </c>
    </row>
    <row r="43" spans="1:17" ht="13.5">
      <c r="A43" s="3" t="s">
        <v>37</v>
      </c>
      <c r="B43" s="2"/>
      <c r="C43" s="19">
        <v>4277700</v>
      </c>
      <c r="D43" s="19">
        <v>4277700</v>
      </c>
      <c r="E43" s="19">
        <v>4277700</v>
      </c>
      <c r="F43" s="19">
        <v>4277700</v>
      </c>
      <c r="G43" s="19">
        <v>4277700</v>
      </c>
      <c r="H43" s="19">
        <v>4277700</v>
      </c>
      <c r="I43" s="19">
        <v>4277700</v>
      </c>
      <c r="J43" s="19">
        <v>4277700</v>
      </c>
      <c r="K43" s="19">
        <v>4277700</v>
      </c>
      <c r="L43" s="19">
        <v>4277700</v>
      </c>
      <c r="M43" s="19">
        <v>4277700</v>
      </c>
      <c r="N43" s="20">
        <v>4277691</v>
      </c>
      <c r="O43" s="21">
        <v>51332391</v>
      </c>
      <c r="P43" s="19">
        <v>54009736</v>
      </c>
      <c r="Q43" s="22">
        <v>56826838</v>
      </c>
    </row>
    <row r="44" spans="1:17" ht="13.5">
      <c r="A44" s="3" t="s">
        <v>38</v>
      </c>
      <c r="B44" s="2"/>
      <c r="C44" s="19">
        <v>1908587</v>
      </c>
      <c r="D44" s="19">
        <v>1908587</v>
      </c>
      <c r="E44" s="19">
        <v>1908587</v>
      </c>
      <c r="F44" s="19">
        <v>1908587</v>
      </c>
      <c r="G44" s="19">
        <v>1908587</v>
      </c>
      <c r="H44" s="19">
        <v>1908587</v>
      </c>
      <c r="I44" s="19">
        <v>1908587</v>
      </c>
      <c r="J44" s="19">
        <v>1908587</v>
      </c>
      <c r="K44" s="19">
        <v>1908587</v>
      </c>
      <c r="L44" s="19">
        <v>1908587</v>
      </c>
      <c r="M44" s="19">
        <v>1908587</v>
      </c>
      <c r="N44" s="20">
        <v>1908591</v>
      </c>
      <c r="O44" s="21">
        <v>22903048</v>
      </c>
      <c r="P44" s="19">
        <v>26244770</v>
      </c>
      <c r="Q44" s="22">
        <v>27659374</v>
      </c>
    </row>
    <row r="45" spans="1:17" ht="13.5">
      <c r="A45" s="3" t="s">
        <v>39</v>
      </c>
      <c r="B45" s="2"/>
      <c r="C45" s="23">
        <v>1059118</v>
      </c>
      <c r="D45" s="23">
        <v>1059118</v>
      </c>
      <c r="E45" s="23">
        <v>1059118</v>
      </c>
      <c r="F45" s="23">
        <v>1059118</v>
      </c>
      <c r="G45" s="23">
        <v>1059118</v>
      </c>
      <c r="H45" s="23">
        <v>1059118</v>
      </c>
      <c r="I45" s="23">
        <v>1059118</v>
      </c>
      <c r="J45" s="23">
        <v>1059118</v>
      </c>
      <c r="K45" s="23">
        <v>1059118</v>
      </c>
      <c r="L45" s="23">
        <v>1059118</v>
      </c>
      <c r="M45" s="23">
        <v>1059118</v>
      </c>
      <c r="N45" s="24">
        <v>1059115</v>
      </c>
      <c r="O45" s="25">
        <v>12709413</v>
      </c>
      <c r="P45" s="23">
        <v>13462422</v>
      </c>
      <c r="Q45" s="26">
        <v>14260531</v>
      </c>
    </row>
    <row r="46" spans="1:17" ht="13.5">
      <c r="A46" s="3" t="s">
        <v>40</v>
      </c>
      <c r="B46" s="2"/>
      <c r="C46" s="19">
        <v>274378</v>
      </c>
      <c r="D46" s="19">
        <v>274378</v>
      </c>
      <c r="E46" s="19">
        <v>274378</v>
      </c>
      <c r="F46" s="19">
        <v>274378</v>
      </c>
      <c r="G46" s="19">
        <v>274378</v>
      </c>
      <c r="H46" s="19">
        <v>274378</v>
      </c>
      <c r="I46" s="19">
        <v>274378</v>
      </c>
      <c r="J46" s="19">
        <v>274378</v>
      </c>
      <c r="K46" s="19">
        <v>274378</v>
      </c>
      <c r="L46" s="19">
        <v>274378</v>
      </c>
      <c r="M46" s="19">
        <v>274378</v>
      </c>
      <c r="N46" s="20">
        <v>274388</v>
      </c>
      <c r="O46" s="21">
        <v>3292546</v>
      </c>
      <c r="P46" s="19">
        <v>3503989</v>
      </c>
      <c r="Q46" s="22">
        <v>3729090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17783411</v>
      </c>
      <c r="D48" s="41">
        <f t="shared" si="9"/>
        <v>17783411</v>
      </c>
      <c r="E48" s="41">
        <f>+E28+E32+E38+E42+E47</f>
        <v>17783411</v>
      </c>
      <c r="F48" s="41">
        <f>+F28+F32+F38+F42+F47</f>
        <v>17783411</v>
      </c>
      <c r="G48" s="41">
        <f>+G28+G32+G38+G42+G47</f>
        <v>17783411</v>
      </c>
      <c r="H48" s="41">
        <f>+H28+H32+H38+H42+H47</f>
        <v>17783411</v>
      </c>
      <c r="I48" s="41">
        <f t="shared" si="9"/>
        <v>17783411</v>
      </c>
      <c r="J48" s="41">
        <f t="shared" si="9"/>
        <v>17783411</v>
      </c>
      <c r="K48" s="41">
        <f t="shared" si="9"/>
        <v>17783411</v>
      </c>
      <c r="L48" s="41">
        <f>+L28+L32+L38+L42+L47</f>
        <v>17783411</v>
      </c>
      <c r="M48" s="41">
        <f>+M28+M32+M38+M42+M47</f>
        <v>17783411</v>
      </c>
      <c r="N48" s="42">
        <f t="shared" si="9"/>
        <v>17783375</v>
      </c>
      <c r="O48" s="43">
        <f t="shared" si="9"/>
        <v>213400896</v>
      </c>
      <c r="P48" s="41">
        <f t="shared" si="9"/>
        <v>227643582</v>
      </c>
      <c r="Q48" s="44">
        <f t="shared" si="9"/>
        <v>240590359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1886532</v>
      </c>
      <c r="D49" s="45">
        <f t="shared" si="10"/>
        <v>1886532</v>
      </c>
      <c r="E49" s="45">
        <f t="shared" si="10"/>
        <v>1886532</v>
      </c>
      <c r="F49" s="45">
        <f t="shared" si="10"/>
        <v>1886532</v>
      </c>
      <c r="G49" s="45">
        <f t="shared" si="10"/>
        <v>1886532</v>
      </c>
      <c r="H49" s="45">
        <f t="shared" si="10"/>
        <v>1886532</v>
      </c>
      <c r="I49" s="45">
        <f t="shared" si="10"/>
        <v>1886532</v>
      </c>
      <c r="J49" s="45">
        <f t="shared" si="10"/>
        <v>1886532</v>
      </c>
      <c r="K49" s="45">
        <f t="shared" si="10"/>
        <v>1886532</v>
      </c>
      <c r="L49" s="45">
        <f>+L25-L48</f>
        <v>1886532</v>
      </c>
      <c r="M49" s="45">
        <f>+M25-M48</f>
        <v>1886532</v>
      </c>
      <c r="N49" s="46">
        <f t="shared" si="10"/>
        <v>1886575</v>
      </c>
      <c r="O49" s="47">
        <f t="shared" si="10"/>
        <v>22638427</v>
      </c>
      <c r="P49" s="45">
        <f t="shared" si="10"/>
        <v>16485664</v>
      </c>
      <c r="Q49" s="48">
        <f t="shared" si="10"/>
        <v>20348004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40115996</v>
      </c>
      <c r="D5" s="16">
        <f t="shared" si="0"/>
        <v>40115996</v>
      </c>
      <c r="E5" s="16">
        <f t="shared" si="0"/>
        <v>40115996</v>
      </c>
      <c r="F5" s="16">
        <f t="shared" si="0"/>
        <v>40115996</v>
      </c>
      <c r="G5" s="16">
        <f t="shared" si="0"/>
        <v>40115996</v>
      </c>
      <c r="H5" s="16">
        <f t="shared" si="0"/>
        <v>40115996</v>
      </c>
      <c r="I5" s="16">
        <f t="shared" si="0"/>
        <v>40115996</v>
      </c>
      <c r="J5" s="16">
        <f t="shared" si="0"/>
        <v>40115996</v>
      </c>
      <c r="K5" s="16">
        <f t="shared" si="0"/>
        <v>40115996</v>
      </c>
      <c r="L5" s="16">
        <f>SUM(L6:L8)</f>
        <v>40115996</v>
      </c>
      <c r="M5" s="16">
        <f>SUM(M6:M8)</f>
        <v>40115996</v>
      </c>
      <c r="N5" s="17">
        <f t="shared" si="0"/>
        <v>40116144</v>
      </c>
      <c r="O5" s="18">
        <f t="shared" si="0"/>
        <v>481392100</v>
      </c>
      <c r="P5" s="16">
        <f t="shared" si="0"/>
        <v>508812025</v>
      </c>
      <c r="Q5" s="17">
        <f t="shared" si="0"/>
        <v>539110283</v>
      </c>
    </row>
    <row r="6" spans="1:17" ht="13.5">
      <c r="A6" s="3" t="s">
        <v>23</v>
      </c>
      <c r="B6" s="2"/>
      <c r="C6" s="19">
        <v>141249</v>
      </c>
      <c r="D6" s="19">
        <v>141249</v>
      </c>
      <c r="E6" s="19">
        <v>141249</v>
      </c>
      <c r="F6" s="19">
        <v>141249</v>
      </c>
      <c r="G6" s="19">
        <v>141249</v>
      </c>
      <c r="H6" s="19">
        <v>141249</v>
      </c>
      <c r="I6" s="19">
        <v>141249</v>
      </c>
      <c r="J6" s="19">
        <v>141249</v>
      </c>
      <c r="K6" s="19">
        <v>141249</v>
      </c>
      <c r="L6" s="19">
        <v>141249</v>
      </c>
      <c r="M6" s="19">
        <v>141249</v>
      </c>
      <c r="N6" s="20">
        <v>141261</v>
      </c>
      <c r="O6" s="21">
        <v>1695000</v>
      </c>
      <c r="P6" s="19"/>
      <c r="Q6" s="22"/>
    </row>
    <row r="7" spans="1:17" ht="13.5">
      <c r="A7" s="3" t="s">
        <v>24</v>
      </c>
      <c r="B7" s="2"/>
      <c r="C7" s="23">
        <v>39974747</v>
      </c>
      <c r="D7" s="23">
        <v>39974747</v>
      </c>
      <c r="E7" s="23">
        <v>39974747</v>
      </c>
      <c r="F7" s="23">
        <v>39974747</v>
      </c>
      <c r="G7" s="23">
        <v>39974747</v>
      </c>
      <c r="H7" s="23">
        <v>39974747</v>
      </c>
      <c r="I7" s="23">
        <v>39974747</v>
      </c>
      <c r="J7" s="23">
        <v>39974747</v>
      </c>
      <c r="K7" s="23">
        <v>39974747</v>
      </c>
      <c r="L7" s="23">
        <v>39974747</v>
      </c>
      <c r="M7" s="23">
        <v>39974747</v>
      </c>
      <c r="N7" s="24">
        <v>39974883</v>
      </c>
      <c r="O7" s="25">
        <v>479697100</v>
      </c>
      <c r="P7" s="23">
        <v>508812025</v>
      </c>
      <c r="Q7" s="26">
        <v>539110283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1603768</v>
      </c>
      <c r="D9" s="16">
        <f t="shared" si="1"/>
        <v>1603768</v>
      </c>
      <c r="E9" s="16">
        <f t="shared" si="1"/>
        <v>1603768</v>
      </c>
      <c r="F9" s="16">
        <f t="shared" si="1"/>
        <v>1603768</v>
      </c>
      <c r="G9" s="16">
        <f t="shared" si="1"/>
        <v>1603768</v>
      </c>
      <c r="H9" s="16">
        <f t="shared" si="1"/>
        <v>1603768</v>
      </c>
      <c r="I9" s="16">
        <f t="shared" si="1"/>
        <v>1603768</v>
      </c>
      <c r="J9" s="16">
        <f t="shared" si="1"/>
        <v>1603768</v>
      </c>
      <c r="K9" s="16">
        <f t="shared" si="1"/>
        <v>1603768</v>
      </c>
      <c r="L9" s="16">
        <f>SUM(L10:L14)</f>
        <v>1603768</v>
      </c>
      <c r="M9" s="16">
        <f>SUM(M10:M14)</f>
        <v>1603768</v>
      </c>
      <c r="N9" s="27">
        <f t="shared" si="1"/>
        <v>1603805</v>
      </c>
      <c r="O9" s="28">
        <f t="shared" si="1"/>
        <v>19245253</v>
      </c>
      <c r="P9" s="16">
        <f t="shared" si="1"/>
        <v>14569475</v>
      </c>
      <c r="Q9" s="29">
        <f t="shared" si="1"/>
        <v>12755000</v>
      </c>
    </row>
    <row r="10" spans="1:17" ht="13.5">
      <c r="A10" s="3" t="s">
        <v>27</v>
      </c>
      <c r="B10" s="2"/>
      <c r="C10" s="19">
        <v>1220020</v>
      </c>
      <c r="D10" s="19">
        <v>1220020</v>
      </c>
      <c r="E10" s="19">
        <v>1220020</v>
      </c>
      <c r="F10" s="19">
        <v>1220020</v>
      </c>
      <c r="G10" s="19">
        <v>1220020</v>
      </c>
      <c r="H10" s="19">
        <v>1220020</v>
      </c>
      <c r="I10" s="19">
        <v>1220020</v>
      </c>
      <c r="J10" s="19">
        <v>1220020</v>
      </c>
      <c r="K10" s="19">
        <v>1220020</v>
      </c>
      <c r="L10" s="19">
        <v>1220020</v>
      </c>
      <c r="M10" s="19">
        <v>1220020</v>
      </c>
      <c r="N10" s="20">
        <v>1220033</v>
      </c>
      <c r="O10" s="21">
        <v>14640253</v>
      </c>
      <c r="P10" s="19">
        <v>50000</v>
      </c>
      <c r="Q10" s="22">
        <v>8050000</v>
      </c>
    </row>
    <row r="11" spans="1:17" ht="13.5">
      <c r="A11" s="3" t="s">
        <v>28</v>
      </c>
      <c r="B11" s="2"/>
      <c r="C11" s="19">
        <v>4582</v>
      </c>
      <c r="D11" s="19">
        <v>4582</v>
      </c>
      <c r="E11" s="19">
        <v>4582</v>
      </c>
      <c r="F11" s="19">
        <v>4582</v>
      </c>
      <c r="G11" s="19">
        <v>4582</v>
      </c>
      <c r="H11" s="19">
        <v>4582</v>
      </c>
      <c r="I11" s="19">
        <v>4582</v>
      </c>
      <c r="J11" s="19">
        <v>4582</v>
      </c>
      <c r="K11" s="19">
        <v>4582</v>
      </c>
      <c r="L11" s="19">
        <v>4582</v>
      </c>
      <c r="M11" s="19">
        <v>4582</v>
      </c>
      <c r="N11" s="20">
        <v>4598</v>
      </c>
      <c r="O11" s="21">
        <v>55000</v>
      </c>
      <c r="P11" s="19">
        <v>9919475</v>
      </c>
      <c r="Q11" s="22">
        <v>55000</v>
      </c>
    </row>
    <row r="12" spans="1:17" ht="13.5">
      <c r="A12" s="3" t="s">
        <v>29</v>
      </c>
      <c r="B12" s="2"/>
      <c r="C12" s="19">
        <v>379166</v>
      </c>
      <c r="D12" s="19">
        <v>379166</v>
      </c>
      <c r="E12" s="19">
        <v>379166</v>
      </c>
      <c r="F12" s="19">
        <v>379166</v>
      </c>
      <c r="G12" s="19">
        <v>379166</v>
      </c>
      <c r="H12" s="19">
        <v>379166</v>
      </c>
      <c r="I12" s="19">
        <v>379166</v>
      </c>
      <c r="J12" s="19">
        <v>379166</v>
      </c>
      <c r="K12" s="19">
        <v>379166</v>
      </c>
      <c r="L12" s="19">
        <v>379166</v>
      </c>
      <c r="M12" s="19">
        <v>379166</v>
      </c>
      <c r="N12" s="20">
        <v>379174</v>
      </c>
      <c r="O12" s="21">
        <v>4550000</v>
      </c>
      <c r="P12" s="19">
        <v>4600000</v>
      </c>
      <c r="Q12" s="22">
        <v>4650000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5621738</v>
      </c>
      <c r="D15" s="16">
        <f t="shared" si="2"/>
        <v>5621738</v>
      </c>
      <c r="E15" s="16">
        <f t="shared" si="2"/>
        <v>5621738</v>
      </c>
      <c r="F15" s="16">
        <f t="shared" si="2"/>
        <v>5621738</v>
      </c>
      <c r="G15" s="16">
        <f t="shared" si="2"/>
        <v>5621738</v>
      </c>
      <c r="H15" s="16">
        <f t="shared" si="2"/>
        <v>5621738</v>
      </c>
      <c r="I15" s="16">
        <f t="shared" si="2"/>
        <v>5621738</v>
      </c>
      <c r="J15" s="16">
        <f t="shared" si="2"/>
        <v>5621738</v>
      </c>
      <c r="K15" s="16">
        <f t="shared" si="2"/>
        <v>5621738</v>
      </c>
      <c r="L15" s="16">
        <f>SUM(L16:L18)</f>
        <v>5621738</v>
      </c>
      <c r="M15" s="16">
        <f>SUM(M16:M18)</f>
        <v>5621738</v>
      </c>
      <c r="N15" s="27">
        <f t="shared" si="2"/>
        <v>5621757</v>
      </c>
      <c r="O15" s="28">
        <f t="shared" si="2"/>
        <v>67460875</v>
      </c>
      <c r="P15" s="16">
        <f t="shared" si="2"/>
        <v>60054372</v>
      </c>
      <c r="Q15" s="29">
        <f t="shared" si="2"/>
        <v>66016428</v>
      </c>
    </row>
    <row r="16" spans="1:17" ht="13.5">
      <c r="A16" s="3" t="s">
        <v>33</v>
      </c>
      <c r="B16" s="2"/>
      <c r="C16" s="19">
        <v>438969</v>
      </c>
      <c r="D16" s="19">
        <v>438969</v>
      </c>
      <c r="E16" s="19">
        <v>438969</v>
      </c>
      <c r="F16" s="19">
        <v>438969</v>
      </c>
      <c r="G16" s="19">
        <v>438969</v>
      </c>
      <c r="H16" s="19">
        <v>438969</v>
      </c>
      <c r="I16" s="19">
        <v>438969</v>
      </c>
      <c r="J16" s="19">
        <v>438969</v>
      </c>
      <c r="K16" s="19">
        <v>438969</v>
      </c>
      <c r="L16" s="19">
        <v>438969</v>
      </c>
      <c r="M16" s="19">
        <v>438969</v>
      </c>
      <c r="N16" s="20">
        <v>438978</v>
      </c>
      <c r="O16" s="21">
        <v>5267637</v>
      </c>
      <c r="P16" s="19">
        <v>5629372</v>
      </c>
      <c r="Q16" s="22">
        <v>6016428</v>
      </c>
    </row>
    <row r="17" spans="1:17" ht="13.5">
      <c r="A17" s="3" t="s">
        <v>34</v>
      </c>
      <c r="B17" s="2"/>
      <c r="C17" s="19">
        <v>5182769</v>
      </c>
      <c r="D17" s="19">
        <v>5182769</v>
      </c>
      <c r="E17" s="19">
        <v>5182769</v>
      </c>
      <c r="F17" s="19">
        <v>5182769</v>
      </c>
      <c r="G17" s="19">
        <v>5182769</v>
      </c>
      <c r="H17" s="19">
        <v>5182769</v>
      </c>
      <c r="I17" s="19">
        <v>5182769</v>
      </c>
      <c r="J17" s="19">
        <v>5182769</v>
      </c>
      <c r="K17" s="19">
        <v>5182769</v>
      </c>
      <c r="L17" s="19">
        <v>5182769</v>
      </c>
      <c r="M17" s="19">
        <v>5182769</v>
      </c>
      <c r="N17" s="20">
        <v>5182779</v>
      </c>
      <c r="O17" s="21">
        <v>62193238</v>
      </c>
      <c r="P17" s="19">
        <v>54425000</v>
      </c>
      <c r="Q17" s="22">
        <v>60000000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38999351</v>
      </c>
      <c r="D19" s="16">
        <f t="shared" si="3"/>
        <v>38999351</v>
      </c>
      <c r="E19" s="16">
        <f t="shared" si="3"/>
        <v>38999351</v>
      </c>
      <c r="F19" s="16">
        <f t="shared" si="3"/>
        <v>38999351</v>
      </c>
      <c r="G19" s="16">
        <f t="shared" si="3"/>
        <v>38999351</v>
      </c>
      <c r="H19" s="16">
        <f t="shared" si="3"/>
        <v>38999351</v>
      </c>
      <c r="I19" s="16">
        <f t="shared" si="3"/>
        <v>38999351</v>
      </c>
      <c r="J19" s="16">
        <f t="shared" si="3"/>
        <v>38999351</v>
      </c>
      <c r="K19" s="16">
        <f t="shared" si="3"/>
        <v>38999351</v>
      </c>
      <c r="L19" s="16">
        <f>SUM(L20:L23)</f>
        <v>38999351</v>
      </c>
      <c r="M19" s="16">
        <f>SUM(M20:M23)</f>
        <v>38999351</v>
      </c>
      <c r="N19" s="27">
        <f t="shared" si="3"/>
        <v>38999439</v>
      </c>
      <c r="O19" s="28">
        <f t="shared" si="3"/>
        <v>467992300</v>
      </c>
      <c r="P19" s="16">
        <f t="shared" si="3"/>
        <v>523167353</v>
      </c>
      <c r="Q19" s="29">
        <f t="shared" si="3"/>
        <v>570222327</v>
      </c>
    </row>
    <row r="20" spans="1:17" ht="13.5">
      <c r="A20" s="3" t="s">
        <v>37</v>
      </c>
      <c r="B20" s="2"/>
      <c r="C20" s="19">
        <v>1654817</v>
      </c>
      <c r="D20" s="19">
        <v>1654817</v>
      </c>
      <c r="E20" s="19">
        <v>1654817</v>
      </c>
      <c r="F20" s="19">
        <v>1654817</v>
      </c>
      <c r="G20" s="19">
        <v>1654817</v>
      </c>
      <c r="H20" s="19">
        <v>1654817</v>
      </c>
      <c r="I20" s="19">
        <v>1654817</v>
      </c>
      <c r="J20" s="19">
        <v>1654817</v>
      </c>
      <c r="K20" s="19">
        <v>1654817</v>
      </c>
      <c r="L20" s="19">
        <v>1654817</v>
      </c>
      <c r="M20" s="19">
        <v>1654817</v>
      </c>
      <c r="N20" s="20">
        <v>1654823</v>
      </c>
      <c r="O20" s="21">
        <v>19857810</v>
      </c>
      <c r="P20" s="19">
        <v>8638980</v>
      </c>
      <c r="Q20" s="22">
        <v>12557370</v>
      </c>
    </row>
    <row r="21" spans="1:17" ht="13.5">
      <c r="A21" s="3" t="s">
        <v>38</v>
      </c>
      <c r="B21" s="2"/>
      <c r="C21" s="19">
        <v>27030963</v>
      </c>
      <c r="D21" s="19">
        <v>27030963</v>
      </c>
      <c r="E21" s="19">
        <v>27030963</v>
      </c>
      <c r="F21" s="19">
        <v>27030963</v>
      </c>
      <c r="G21" s="19">
        <v>27030963</v>
      </c>
      <c r="H21" s="19">
        <v>27030963</v>
      </c>
      <c r="I21" s="19">
        <v>27030963</v>
      </c>
      <c r="J21" s="19">
        <v>27030963</v>
      </c>
      <c r="K21" s="19">
        <v>27030963</v>
      </c>
      <c r="L21" s="19">
        <v>27030963</v>
      </c>
      <c r="M21" s="19">
        <v>27030963</v>
      </c>
      <c r="N21" s="20">
        <v>27031010</v>
      </c>
      <c r="O21" s="21">
        <v>324371603</v>
      </c>
      <c r="P21" s="19">
        <v>393568348</v>
      </c>
      <c r="Q21" s="22">
        <v>414797870</v>
      </c>
    </row>
    <row r="22" spans="1:17" ht="13.5">
      <c r="A22" s="3" t="s">
        <v>39</v>
      </c>
      <c r="B22" s="2"/>
      <c r="C22" s="23">
        <v>3585128</v>
      </c>
      <c r="D22" s="23">
        <v>3585128</v>
      </c>
      <c r="E22" s="23">
        <v>3585128</v>
      </c>
      <c r="F22" s="23">
        <v>3585128</v>
      </c>
      <c r="G22" s="23">
        <v>3585128</v>
      </c>
      <c r="H22" s="23">
        <v>3585128</v>
      </c>
      <c r="I22" s="23">
        <v>3585128</v>
      </c>
      <c r="J22" s="23">
        <v>3585128</v>
      </c>
      <c r="K22" s="23">
        <v>3585128</v>
      </c>
      <c r="L22" s="23">
        <v>3585128</v>
      </c>
      <c r="M22" s="23">
        <v>3585128</v>
      </c>
      <c r="N22" s="24">
        <v>3585142</v>
      </c>
      <c r="O22" s="25">
        <v>43021550</v>
      </c>
      <c r="P22" s="23">
        <v>31171025</v>
      </c>
      <c r="Q22" s="26">
        <v>48350285</v>
      </c>
    </row>
    <row r="23" spans="1:17" ht="13.5">
      <c r="A23" s="3" t="s">
        <v>40</v>
      </c>
      <c r="B23" s="2"/>
      <c r="C23" s="19">
        <v>6728443</v>
      </c>
      <c r="D23" s="19">
        <v>6728443</v>
      </c>
      <c r="E23" s="19">
        <v>6728443</v>
      </c>
      <c r="F23" s="19">
        <v>6728443</v>
      </c>
      <c r="G23" s="19">
        <v>6728443</v>
      </c>
      <c r="H23" s="19">
        <v>6728443</v>
      </c>
      <c r="I23" s="19">
        <v>6728443</v>
      </c>
      <c r="J23" s="19">
        <v>6728443</v>
      </c>
      <c r="K23" s="19">
        <v>6728443</v>
      </c>
      <c r="L23" s="19">
        <v>6728443</v>
      </c>
      <c r="M23" s="19">
        <v>6728443</v>
      </c>
      <c r="N23" s="20">
        <v>6728464</v>
      </c>
      <c r="O23" s="21">
        <v>80741337</v>
      </c>
      <c r="P23" s="19">
        <v>89789000</v>
      </c>
      <c r="Q23" s="22">
        <v>94516802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86340853</v>
      </c>
      <c r="D25" s="41">
        <f t="shared" si="4"/>
        <v>86340853</v>
      </c>
      <c r="E25" s="41">
        <f t="shared" si="4"/>
        <v>86340853</v>
      </c>
      <c r="F25" s="41">
        <f t="shared" si="4"/>
        <v>86340853</v>
      </c>
      <c r="G25" s="41">
        <f t="shared" si="4"/>
        <v>86340853</v>
      </c>
      <c r="H25" s="41">
        <f t="shared" si="4"/>
        <v>86340853</v>
      </c>
      <c r="I25" s="41">
        <f t="shared" si="4"/>
        <v>86340853</v>
      </c>
      <c r="J25" s="41">
        <f t="shared" si="4"/>
        <v>86340853</v>
      </c>
      <c r="K25" s="41">
        <f t="shared" si="4"/>
        <v>86340853</v>
      </c>
      <c r="L25" s="41">
        <f>+L5+L9+L15+L19+L24</f>
        <v>86340853</v>
      </c>
      <c r="M25" s="41">
        <f>+M5+M9+M15+M19+M24</f>
        <v>86340853</v>
      </c>
      <c r="N25" s="42">
        <f t="shared" si="4"/>
        <v>86341145</v>
      </c>
      <c r="O25" s="43">
        <f t="shared" si="4"/>
        <v>1036090528</v>
      </c>
      <c r="P25" s="41">
        <f t="shared" si="4"/>
        <v>1106603225</v>
      </c>
      <c r="Q25" s="44">
        <f t="shared" si="4"/>
        <v>1188104038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32950091</v>
      </c>
      <c r="D28" s="16">
        <f t="shared" si="5"/>
        <v>32950091</v>
      </c>
      <c r="E28" s="16">
        <f>SUM(E29:E31)</f>
        <v>32950091</v>
      </c>
      <c r="F28" s="16">
        <f>SUM(F29:F31)</f>
        <v>32950091</v>
      </c>
      <c r="G28" s="16">
        <f>SUM(G29:G31)</f>
        <v>32950091</v>
      </c>
      <c r="H28" s="16">
        <f>SUM(H29:H31)</f>
        <v>32950091</v>
      </c>
      <c r="I28" s="16">
        <f t="shared" si="5"/>
        <v>32950091</v>
      </c>
      <c r="J28" s="16">
        <f t="shared" si="5"/>
        <v>32950091</v>
      </c>
      <c r="K28" s="16">
        <f t="shared" si="5"/>
        <v>32950091</v>
      </c>
      <c r="L28" s="16">
        <f>SUM(L29:L31)</f>
        <v>32950091</v>
      </c>
      <c r="M28" s="16">
        <f>SUM(M29:M31)</f>
        <v>32950091</v>
      </c>
      <c r="N28" s="17">
        <f t="shared" si="5"/>
        <v>32948682</v>
      </c>
      <c r="O28" s="18">
        <f t="shared" si="5"/>
        <v>395399683</v>
      </c>
      <c r="P28" s="16">
        <f t="shared" si="5"/>
        <v>362180888</v>
      </c>
      <c r="Q28" s="17">
        <f t="shared" si="5"/>
        <v>386836557</v>
      </c>
    </row>
    <row r="29" spans="1:17" ht="13.5">
      <c r="A29" s="3" t="s">
        <v>23</v>
      </c>
      <c r="B29" s="2"/>
      <c r="C29" s="19">
        <v>8979405</v>
      </c>
      <c r="D29" s="19">
        <v>8979405</v>
      </c>
      <c r="E29" s="19">
        <v>8979405</v>
      </c>
      <c r="F29" s="19">
        <v>8979405</v>
      </c>
      <c r="G29" s="19">
        <v>8979405</v>
      </c>
      <c r="H29" s="19">
        <v>8979405</v>
      </c>
      <c r="I29" s="19">
        <v>8979405</v>
      </c>
      <c r="J29" s="19">
        <v>8979405</v>
      </c>
      <c r="K29" s="19">
        <v>8979405</v>
      </c>
      <c r="L29" s="19">
        <v>8979405</v>
      </c>
      <c r="M29" s="19">
        <v>8979405</v>
      </c>
      <c r="N29" s="20">
        <v>8978873</v>
      </c>
      <c r="O29" s="21">
        <v>107752328</v>
      </c>
      <c r="P29" s="19">
        <v>113319340</v>
      </c>
      <c r="Q29" s="22">
        <v>121089698</v>
      </c>
    </row>
    <row r="30" spans="1:17" ht="13.5">
      <c r="A30" s="3" t="s">
        <v>24</v>
      </c>
      <c r="B30" s="2"/>
      <c r="C30" s="23">
        <v>23662568</v>
      </c>
      <c r="D30" s="23">
        <v>23662568</v>
      </c>
      <c r="E30" s="23">
        <v>23662568</v>
      </c>
      <c r="F30" s="23">
        <v>23662568</v>
      </c>
      <c r="G30" s="23">
        <v>23662568</v>
      </c>
      <c r="H30" s="23">
        <v>23662568</v>
      </c>
      <c r="I30" s="23">
        <v>23662568</v>
      </c>
      <c r="J30" s="23">
        <v>23662568</v>
      </c>
      <c r="K30" s="23">
        <v>23662568</v>
      </c>
      <c r="L30" s="23">
        <v>23662568</v>
      </c>
      <c r="M30" s="23">
        <v>23662568</v>
      </c>
      <c r="N30" s="24">
        <v>23661746</v>
      </c>
      <c r="O30" s="25">
        <v>283949994</v>
      </c>
      <c r="P30" s="23">
        <v>244905800</v>
      </c>
      <c r="Q30" s="26">
        <v>261514633</v>
      </c>
    </row>
    <row r="31" spans="1:17" ht="13.5">
      <c r="A31" s="3" t="s">
        <v>25</v>
      </c>
      <c r="B31" s="2"/>
      <c r="C31" s="19">
        <v>308118</v>
      </c>
      <c r="D31" s="19">
        <v>308118</v>
      </c>
      <c r="E31" s="19">
        <v>308118</v>
      </c>
      <c r="F31" s="19">
        <v>308118</v>
      </c>
      <c r="G31" s="19">
        <v>308118</v>
      </c>
      <c r="H31" s="19">
        <v>308118</v>
      </c>
      <c r="I31" s="19">
        <v>308118</v>
      </c>
      <c r="J31" s="19">
        <v>308118</v>
      </c>
      <c r="K31" s="19">
        <v>308118</v>
      </c>
      <c r="L31" s="19">
        <v>308118</v>
      </c>
      <c r="M31" s="19">
        <v>308118</v>
      </c>
      <c r="N31" s="20">
        <v>308063</v>
      </c>
      <c r="O31" s="21">
        <v>3697361</v>
      </c>
      <c r="P31" s="19">
        <v>3955748</v>
      </c>
      <c r="Q31" s="22">
        <v>4232226</v>
      </c>
    </row>
    <row r="32" spans="1:17" ht="13.5">
      <c r="A32" s="1" t="s">
        <v>26</v>
      </c>
      <c r="B32" s="2"/>
      <c r="C32" s="16">
        <f aca="true" t="shared" si="6" ref="C32:Q32">SUM(C33:C37)</f>
        <v>8484586</v>
      </c>
      <c r="D32" s="16">
        <f t="shared" si="6"/>
        <v>8484586</v>
      </c>
      <c r="E32" s="16">
        <f>SUM(E33:E37)</f>
        <v>8484586</v>
      </c>
      <c r="F32" s="16">
        <f>SUM(F33:F37)</f>
        <v>8484586</v>
      </c>
      <c r="G32" s="16">
        <f>SUM(G33:G37)</f>
        <v>8484586</v>
      </c>
      <c r="H32" s="16">
        <f>SUM(H33:H37)</f>
        <v>8484586</v>
      </c>
      <c r="I32" s="16">
        <f t="shared" si="6"/>
        <v>8484586</v>
      </c>
      <c r="J32" s="16">
        <f t="shared" si="6"/>
        <v>8484586</v>
      </c>
      <c r="K32" s="16">
        <f t="shared" si="6"/>
        <v>8484586</v>
      </c>
      <c r="L32" s="16">
        <f>SUM(L33:L37)</f>
        <v>8484586</v>
      </c>
      <c r="M32" s="16">
        <f>SUM(M33:M37)</f>
        <v>8484586</v>
      </c>
      <c r="N32" s="27">
        <f t="shared" si="6"/>
        <v>8484240</v>
      </c>
      <c r="O32" s="28">
        <f t="shared" si="6"/>
        <v>101814686</v>
      </c>
      <c r="P32" s="16">
        <f t="shared" si="6"/>
        <v>108024954</v>
      </c>
      <c r="Q32" s="29">
        <f t="shared" si="6"/>
        <v>114967999</v>
      </c>
    </row>
    <row r="33" spans="1:17" ht="13.5">
      <c r="A33" s="3" t="s">
        <v>27</v>
      </c>
      <c r="B33" s="2"/>
      <c r="C33" s="19">
        <v>2540248</v>
      </c>
      <c r="D33" s="19">
        <v>2540248</v>
      </c>
      <c r="E33" s="19">
        <v>2540248</v>
      </c>
      <c r="F33" s="19">
        <v>2540248</v>
      </c>
      <c r="G33" s="19">
        <v>2540248</v>
      </c>
      <c r="H33" s="19">
        <v>2540248</v>
      </c>
      <c r="I33" s="19">
        <v>2540248</v>
      </c>
      <c r="J33" s="19">
        <v>2540248</v>
      </c>
      <c r="K33" s="19">
        <v>2540248</v>
      </c>
      <c r="L33" s="19">
        <v>2540248</v>
      </c>
      <c r="M33" s="19">
        <v>2540248</v>
      </c>
      <c r="N33" s="20">
        <v>2540120</v>
      </c>
      <c r="O33" s="21">
        <v>30482848</v>
      </c>
      <c r="P33" s="19">
        <v>32233567</v>
      </c>
      <c r="Q33" s="22">
        <v>34498293</v>
      </c>
    </row>
    <row r="34" spans="1:17" ht="13.5">
      <c r="A34" s="3" t="s">
        <v>28</v>
      </c>
      <c r="B34" s="2"/>
      <c r="C34" s="19">
        <v>2440744</v>
      </c>
      <c r="D34" s="19">
        <v>2440744</v>
      </c>
      <c r="E34" s="19">
        <v>2440744</v>
      </c>
      <c r="F34" s="19">
        <v>2440744</v>
      </c>
      <c r="G34" s="19">
        <v>2440744</v>
      </c>
      <c r="H34" s="19">
        <v>2440744</v>
      </c>
      <c r="I34" s="19">
        <v>2440744</v>
      </c>
      <c r="J34" s="19">
        <v>2440744</v>
      </c>
      <c r="K34" s="19">
        <v>2440744</v>
      </c>
      <c r="L34" s="19">
        <v>2440744</v>
      </c>
      <c r="M34" s="19">
        <v>2440744</v>
      </c>
      <c r="N34" s="20">
        <v>2440667</v>
      </c>
      <c r="O34" s="21">
        <v>29288851</v>
      </c>
      <c r="P34" s="19">
        <v>31124451</v>
      </c>
      <c r="Q34" s="22">
        <v>33095142</v>
      </c>
    </row>
    <row r="35" spans="1:17" ht="13.5">
      <c r="A35" s="3" t="s">
        <v>29</v>
      </c>
      <c r="B35" s="2"/>
      <c r="C35" s="19">
        <v>3503594</v>
      </c>
      <c r="D35" s="19">
        <v>3503594</v>
      </c>
      <c r="E35" s="19">
        <v>3503594</v>
      </c>
      <c r="F35" s="19">
        <v>3503594</v>
      </c>
      <c r="G35" s="19">
        <v>3503594</v>
      </c>
      <c r="H35" s="19">
        <v>3503594</v>
      </c>
      <c r="I35" s="19">
        <v>3503594</v>
      </c>
      <c r="J35" s="19">
        <v>3503594</v>
      </c>
      <c r="K35" s="19">
        <v>3503594</v>
      </c>
      <c r="L35" s="19">
        <v>3503594</v>
      </c>
      <c r="M35" s="19">
        <v>3503594</v>
      </c>
      <c r="N35" s="20">
        <v>3503453</v>
      </c>
      <c r="O35" s="21">
        <v>42042987</v>
      </c>
      <c r="P35" s="19">
        <v>44666936</v>
      </c>
      <c r="Q35" s="22">
        <v>47374564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9600334</v>
      </c>
      <c r="D38" s="16">
        <f t="shared" si="7"/>
        <v>9600334</v>
      </c>
      <c r="E38" s="16">
        <f>SUM(E39:E41)</f>
        <v>9600334</v>
      </c>
      <c r="F38" s="16">
        <f>SUM(F39:F41)</f>
        <v>9600334</v>
      </c>
      <c r="G38" s="16">
        <f>SUM(G39:G41)</f>
        <v>9600334</v>
      </c>
      <c r="H38" s="16">
        <f>SUM(H39:H41)</f>
        <v>9600334</v>
      </c>
      <c r="I38" s="16">
        <f t="shared" si="7"/>
        <v>9600334</v>
      </c>
      <c r="J38" s="16">
        <f t="shared" si="7"/>
        <v>9600334</v>
      </c>
      <c r="K38" s="16">
        <f t="shared" si="7"/>
        <v>9600334</v>
      </c>
      <c r="L38" s="16">
        <f>SUM(L39:L41)</f>
        <v>9600334</v>
      </c>
      <c r="M38" s="16">
        <f>SUM(M39:M41)</f>
        <v>9600334</v>
      </c>
      <c r="N38" s="27">
        <f t="shared" si="7"/>
        <v>9599934</v>
      </c>
      <c r="O38" s="28">
        <f t="shared" si="7"/>
        <v>115203608</v>
      </c>
      <c r="P38" s="16">
        <f t="shared" si="7"/>
        <v>126657633</v>
      </c>
      <c r="Q38" s="29">
        <f t="shared" si="7"/>
        <v>139144036</v>
      </c>
    </row>
    <row r="39" spans="1:17" ht="13.5">
      <c r="A39" s="3" t="s">
        <v>33</v>
      </c>
      <c r="B39" s="2"/>
      <c r="C39" s="19">
        <v>2614142</v>
      </c>
      <c r="D39" s="19">
        <v>2614142</v>
      </c>
      <c r="E39" s="19">
        <v>2614142</v>
      </c>
      <c r="F39" s="19">
        <v>2614142</v>
      </c>
      <c r="G39" s="19">
        <v>2614142</v>
      </c>
      <c r="H39" s="19">
        <v>2614142</v>
      </c>
      <c r="I39" s="19">
        <v>2614142</v>
      </c>
      <c r="J39" s="19">
        <v>2614142</v>
      </c>
      <c r="K39" s="19">
        <v>2614142</v>
      </c>
      <c r="L39" s="19">
        <v>2614142</v>
      </c>
      <c r="M39" s="19">
        <v>2614142</v>
      </c>
      <c r="N39" s="20">
        <v>2613797</v>
      </c>
      <c r="O39" s="21">
        <v>31369359</v>
      </c>
      <c r="P39" s="19">
        <v>33546004</v>
      </c>
      <c r="Q39" s="22">
        <v>35875019</v>
      </c>
    </row>
    <row r="40" spans="1:17" ht="13.5">
      <c r="A40" s="3" t="s">
        <v>34</v>
      </c>
      <c r="B40" s="2"/>
      <c r="C40" s="19">
        <v>6986192</v>
      </c>
      <c r="D40" s="19">
        <v>6986192</v>
      </c>
      <c r="E40" s="19">
        <v>6986192</v>
      </c>
      <c r="F40" s="19">
        <v>6986192</v>
      </c>
      <c r="G40" s="19">
        <v>6986192</v>
      </c>
      <c r="H40" s="19">
        <v>6986192</v>
      </c>
      <c r="I40" s="19">
        <v>6986192</v>
      </c>
      <c r="J40" s="19">
        <v>6986192</v>
      </c>
      <c r="K40" s="19">
        <v>6986192</v>
      </c>
      <c r="L40" s="19">
        <v>6986192</v>
      </c>
      <c r="M40" s="19">
        <v>6986192</v>
      </c>
      <c r="N40" s="20">
        <v>6986137</v>
      </c>
      <c r="O40" s="21">
        <v>83834249</v>
      </c>
      <c r="P40" s="19">
        <v>93111629</v>
      </c>
      <c r="Q40" s="22">
        <v>103269017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29568582</v>
      </c>
      <c r="D42" s="16">
        <f t="shared" si="8"/>
        <v>29568582</v>
      </c>
      <c r="E42" s="16">
        <f>SUM(E43:E46)</f>
        <v>29568582</v>
      </c>
      <c r="F42" s="16">
        <f>SUM(F43:F46)</f>
        <v>29568582</v>
      </c>
      <c r="G42" s="16">
        <f>SUM(G43:G46)</f>
        <v>29568582</v>
      </c>
      <c r="H42" s="16">
        <f>SUM(H43:H46)</f>
        <v>29568582</v>
      </c>
      <c r="I42" s="16">
        <f t="shared" si="8"/>
        <v>29568582</v>
      </c>
      <c r="J42" s="16">
        <f t="shared" si="8"/>
        <v>29568582</v>
      </c>
      <c r="K42" s="16">
        <f t="shared" si="8"/>
        <v>29568582</v>
      </c>
      <c r="L42" s="16">
        <f>SUM(L43:L46)</f>
        <v>29568582</v>
      </c>
      <c r="M42" s="16">
        <f>SUM(M43:M46)</f>
        <v>29568582</v>
      </c>
      <c r="N42" s="27">
        <f t="shared" si="8"/>
        <v>29567943</v>
      </c>
      <c r="O42" s="28">
        <f t="shared" si="8"/>
        <v>354822345</v>
      </c>
      <c r="P42" s="16">
        <f t="shared" si="8"/>
        <v>398180842</v>
      </c>
      <c r="Q42" s="29">
        <f t="shared" si="8"/>
        <v>441273399</v>
      </c>
    </row>
    <row r="43" spans="1:17" ht="13.5">
      <c r="A43" s="3" t="s">
        <v>37</v>
      </c>
      <c r="B43" s="2"/>
      <c r="C43" s="19">
        <v>2659066</v>
      </c>
      <c r="D43" s="19">
        <v>2659066</v>
      </c>
      <c r="E43" s="19">
        <v>2659066</v>
      </c>
      <c r="F43" s="19">
        <v>2659066</v>
      </c>
      <c r="G43" s="19">
        <v>2659066</v>
      </c>
      <c r="H43" s="19">
        <v>2659066</v>
      </c>
      <c r="I43" s="19">
        <v>2659066</v>
      </c>
      <c r="J43" s="19">
        <v>2659066</v>
      </c>
      <c r="K43" s="19">
        <v>2659066</v>
      </c>
      <c r="L43" s="19">
        <v>2659066</v>
      </c>
      <c r="M43" s="19">
        <v>2659066</v>
      </c>
      <c r="N43" s="20">
        <v>2658994</v>
      </c>
      <c r="O43" s="21">
        <v>31908720</v>
      </c>
      <c r="P43" s="19">
        <v>36234616</v>
      </c>
      <c r="Q43" s="22">
        <v>40959475</v>
      </c>
    </row>
    <row r="44" spans="1:17" ht="13.5">
      <c r="A44" s="3" t="s">
        <v>38</v>
      </c>
      <c r="B44" s="2"/>
      <c r="C44" s="19">
        <v>20138351</v>
      </c>
      <c r="D44" s="19">
        <v>20138351</v>
      </c>
      <c r="E44" s="19">
        <v>20138351</v>
      </c>
      <c r="F44" s="19">
        <v>20138351</v>
      </c>
      <c r="G44" s="19">
        <v>20138351</v>
      </c>
      <c r="H44" s="19">
        <v>20138351</v>
      </c>
      <c r="I44" s="19">
        <v>20138351</v>
      </c>
      <c r="J44" s="19">
        <v>20138351</v>
      </c>
      <c r="K44" s="19">
        <v>20138351</v>
      </c>
      <c r="L44" s="19">
        <v>20138351</v>
      </c>
      <c r="M44" s="19">
        <v>20138351</v>
      </c>
      <c r="N44" s="20">
        <v>20138066</v>
      </c>
      <c r="O44" s="21">
        <v>241659927</v>
      </c>
      <c r="P44" s="19">
        <v>270165523</v>
      </c>
      <c r="Q44" s="22">
        <v>297512436</v>
      </c>
    </row>
    <row r="45" spans="1:17" ht="13.5">
      <c r="A45" s="3" t="s">
        <v>39</v>
      </c>
      <c r="B45" s="2"/>
      <c r="C45" s="23">
        <v>1565383</v>
      </c>
      <c r="D45" s="23">
        <v>1565383</v>
      </c>
      <c r="E45" s="23">
        <v>1565383</v>
      </c>
      <c r="F45" s="23">
        <v>1565383</v>
      </c>
      <c r="G45" s="23">
        <v>1565383</v>
      </c>
      <c r="H45" s="23">
        <v>1565383</v>
      </c>
      <c r="I45" s="23">
        <v>1565383</v>
      </c>
      <c r="J45" s="23">
        <v>1565383</v>
      </c>
      <c r="K45" s="23">
        <v>1565383</v>
      </c>
      <c r="L45" s="23">
        <v>1565383</v>
      </c>
      <c r="M45" s="23">
        <v>1565383</v>
      </c>
      <c r="N45" s="24">
        <v>1565247</v>
      </c>
      <c r="O45" s="25">
        <v>18784460</v>
      </c>
      <c r="P45" s="23">
        <v>22853240</v>
      </c>
      <c r="Q45" s="26">
        <v>27310297</v>
      </c>
    </row>
    <row r="46" spans="1:17" ht="13.5">
      <c r="A46" s="3" t="s">
        <v>40</v>
      </c>
      <c r="B46" s="2"/>
      <c r="C46" s="19">
        <v>5205782</v>
      </c>
      <c r="D46" s="19">
        <v>5205782</v>
      </c>
      <c r="E46" s="19">
        <v>5205782</v>
      </c>
      <c r="F46" s="19">
        <v>5205782</v>
      </c>
      <c r="G46" s="19">
        <v>5205782</v>
      </c>
      <c r="H46" s="19">
        <v>5205782</v>
      </c>
      <c r="I46" s="19">
        <v>5205782</v>
      </c>
      <c r="J46" s="19">
        <v>5205782</v>
      </c>
      <c r="K46" s="19">
        <v>5205782</v>
      </c>
      <c r="L46" s="19">
        <v>5205782</v>
      </c>
      <c r="M46" s="19">
        <v>5205782</v>
      </c>
      <c r="N46" s="20">
        <v>5205636</v>
      </c>
      <c r="O46" s="21">
        <v>62469238</v>
      </c>
      <c r="P46" s="19">
        <v>68927463</v>
      </c>
      <c r="Q46" s="22">
        <v>75491191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80603593</v>
      </c>
      <c r="D48" s="41">
        <f t="shared" si="9"/>
        <v>80603593</v>
      </c>
      <c r="E48" s="41">
        <f>+E28+E32+E38+E42+E47</f>
        <v>80603593</v>
      </c>
      <c r="F48" s="41">
        <f>+F28+F32+F38+F42+F47</f>
        <v>80603593</v>
      </c>
      <c r="G48" s="41">
        <f>+G28+G32+G38+G42+G47</f>
        <v>80603593</v>
      </c>
      <c r="H48" s="41">
        <f>+H28+H32+H38+H42+H47</f>
        <v>80603593</v>
      </c>
      <c r="I48" s="41">
        <f t="shared" si="9"/>
        <v>80603593</v>
      </c>
      <c r="J48" s="41">
        <f t="shared" si="9"/>
        <v>80603593</v>
      </c>
      <c r="K48" s="41">
        <f t="shared" si="9"/>
        <v>80603593</v>
      </c>
      <c r="L48" s="41">
        <f>+L28+L32+L38+L42+L47</f>
        <v>80603593</v>
      </c>
      <c r="M48" s="41">
        <f>+M28+M32+M38+M42+M47</f>
        <v>80603593</v>
      </c>
      <c r="N48" s="42">
        <f t="shared" si="9"/>
        <v>80600799</v>
      </c>
      <c r="O48" s="43">
        <f t="shared" si="9"/>
        <v>967240322</v>
      </c>
      <c r="P48" s="41">
        <f t="shared" si="9"/>
        <v>995044317</v>
      </c>
      <c r="Q48" s="44">
        <f t="shared" si="9"/>
        <v>1082221991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5737260</v>
      </c>
      <c r="D49" s="45">
        <f t="shared" si="10"/>
        <v>5737260</v>
      </c>
      <c r="E49" s="45">
        <f t="shared" si="10"/>
        <v>5737260</v>
      </c>
      <c r="F49" s="45">
        <f t="shared" si="10"/>
        <v>5737260</v>
      </c>
      <c r="G49" s="45">
        <f t="shared" si="10"/>
        <v>5737260</v>
      </c>
      <c r="H49" s="45">
        <f t="shared" si="10"/>
        <v>5737260</v>
      </c>
      <c r="I49" s="45">
        <f t="shared" si="10"/>
        <v>5737260</v>
      </c>
      <c r="J49" s="45">
        <f t="shared" si="10"/>
        <v>5737260</v>
      </c>
      <c r="K49" s="45">
        <f t="shared" si="10"/>
        <v>5737260</v>
      </c>
      <c r="L49" s="45">
        <f>+L25-L48</f>
        <v>5737260</v>
      </c>
      <c r="M49" s="45">
        <f>+M25-M48</f>
        <v>5737260</v>
      </c>
      <c r="N49" s="46">
        <f t="shared" si="10"/>
        <v>5740346</v>
      </c>
      <c r="O49" s="47">
        <f t="shared" si="10"/>
        <v>68850206</v>
      </c>
      <c r="P49" s="45">
        <f t="shared" si="10"/>
        <v>111558908</v>
      </c>
      <c r="Q49" s="48">
        <f t="shared" si="10"/>
        <v>105882047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28818250</v>
      </c>
      <c r="D5" s="16">
        <f t="shared" si="0"/>
        <v>28818250</v>
      </c>
      <c r="E5" s="16">
        <f t="shared" si="0"/>
        <v>28818250</v>
      </c>
      <c r="F5" s="16">
        <f t="shared" si="0"/>
        <v>28818250</v>
      </c>
      <c r="G5" s="16">
        <f t="shared" si="0"/>
        <v>28818250</v>
      </c>
      <c r="H5" s="16">
        <f t="shared" si="0"/>
        <v>28818250</v>
      </c>
      <c r="I5" s="16">
        <f t="shared" si="0"/>
        <v>28818250</v>
      </c>
      <c r="J5" s="16">
        <f t="shared" si="0"/>
        <v>28818250</v>
      </c>
      <c r="K5" s="16">
        <f t="shared" si="0"/>
        <v>28818250</v>
      </c>
      <c r="L5" s="16">
        <f>SUM(L6:L8)</f>
        <v>28818250</v>
      </c>
      <c r="M5" s="16">
        <f>SUM(M6:M8)</f>
        <v>28818250</v>
      </c>
      <c r="N5" s="17">
        <f t="shared" si="0"/>
        <v>28818250</v>
      </c>
      <c r="O5" s="18">
        <f t="shared" si="0"/>
        <v>345819000</v>
      </c>
      <c r="P5" s="16">
        <f t="shared" si="0"/>
        <v>359112000</v>
      </c>
      <c r="Q5" s="17">
        <f t="shared" si="0"/>
        <v>374822000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28818250</v>
      </c>
      <c r="D7" s="23">
        <v>28818250</v>
      </c>
      <c r="E7" s="23">
        <v>28818250</v>
      </c>
      <c r="F7" s="23">
        <v>28818250</v>
      </c>
      <c r="G7" s="23">
        <v>28818250</v>
      </c>
      <c r="H7" s="23">
        <v>28818250</v>
      </c>
      <c r="I7" s="23">
        <v>28818250</v>
      </c>
      <c r="J7" s="23">
        <v>28818250</v>
      </c>
      <c r="K7" s="23">
        <v>28818250</v>
      </c>
      <c r="L7" s="23">
        <v>28818250</v>
      </c>
      <c r="M7" s="23">
        <v>28818250</v>
      </c>
      <c r="N7" s="24">
        <v>28818250</v>
      </c>
      <c r="O7" s="25">
        <v>345819000</v>
      </c>
      <c r="P7" s="23">
        <v>359112000</v>
      </c>
      <c r="Q7" s="26">
        <v>374822000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4183333</v>
      </c>
      <c r="D9" s="16">
        <f t="shared" si="1"/>
        <v>4183333</v>
      </c>
      <c r="E9" s="16">
        <f t="shared" si="1"/>
        <v>4183333</v>
      </c>
      <c r="F9" s="16">
        <f t="shared" si="1"/>
        <v>4183333</v>
      </c>
      <c r="G9" s="16">
        <f t="shared" si="1"/>
        <v>4183333</v>
      </c>
      <c r="H9" s="16">
        <f t="shared" si="1"/>
        <v>-45816663</v>
      </c>
      <c r="I9" s="16">
        <f t="shared" si="1"/>
        <v>4183333</v>
      </c>
      <c r="J9" s="16">
        <f t="shared" si="1"/>
        <v>4183333</v>
      </c>
      <c r="K9" s="16">
        <f t="shared" si="1"/>
        <v>4183333</v>
      </c>
      <c r="L9" s="16">
        <f>SUM(L10:L14)</f>
        <v>4183333</v>
      </c>
      <c r="M9" s="16">
        <f>SUM(M10:M14)</f>
        <v>4183333</v>
      </c>
      <c r="N9" s="27">
        <f t="shared" si="1"/>
        <v>4183333</v>
      </c>
      <c r="O9" s="28">
        <f t="shared" si="1"/>
        <v>200000</v>
      </c>
      <c r="P9" s="16">
        <f t="shared" si="1"/>
        <v>210000</v>
      </c>
      <c r="Q9" s="29">
        <f t="shared" si="1"/>
        <v>0</v>
      </c>
    </row>
    <row r="10" spans="1:17" ht="13.5">
      <c r="A10" s="3" t="s">
        <v>27</v>
      </c>
      <c r="B10" s="2"/>
      <c r="C10" s="19">
        <v>4183333</v>
      </c>
      <c r="D10" s="19">
        <v>4183333</v>
      </c>
      <c r="E10" s="19">
        <v>4183333</v>
      </c>
      <c r="F10" s="19">
        <v>4183333</v>
      </c>
      <c r="G10" s="19">
        <v>4183333</v>
      </c>
      <c r="H10" s="19">
        <v>-45816663</v>
      </c>
      <c r="I10" s="19">
        <v>4183333</v>
      </c>
      <c r="J10" s="19">
        <v>4183333</v>
      </c>
      <c r="K10" s="19">
        <v>4183333</v>
      </c>
      <c r="L10" s="19">
        <v>4183333</v>
      </c>
      <c r="M10" s="19">
        <v>4183333</v>
      </c>
      <c r="N10" s="20">
        <v>4183333</v>
      </c>
      <c r="O10" s="21">
        <v>200000</v>
      </c>
      <c r="P10" s="19">
        <v>210000</v>
      </c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33001583</v>
      </c>
      <c r="D25" s="41">
        <f t="shared" si="4"/>
        <v>33001583</v>
      </c>
      <c r="E25" s="41">
        <f t="shared" si="4"/>
        <v>33001583</v>
      </c>
      <c r="F25" s="41">
        <f t="shared" si="4"/>
        <v>33001583</v>
      </c>
      <c r="G25" s="41">
        <f t="shared" si="4"/>
        <v>33001583</v>
      </c>
      <c r="H25" s="41">
        <f t="shared" si="4"/>
        <v>-16998413</v>
      </c>
      <c r="I25" s="41">
        <f t="shared" si="4"/>
        <v>33001583</v>
      </c>
      <c r="J25" s="41">
        <f t="shared" si="4"/>
        <v>33001583</v>
      </c>
      <c r="K25" s="41">
        <f t="shared" si="4"/>
        <v>33001583</v>
      </c>
      <c r="L25" s="41">
        <f>+L5+L9+L15+L19+L24</f>
        <v>33001583</v>
      </c>
      <c r="M25" s="41">
        <f>+M5+M9+M15+M19+M24</f>
        <v>33001583</v>
      </c>
      <c r="N25" s="42">
        <f t="shared" si="4"/>
        <v>33001583</v>
      </c>
      <c r="O25" s="43">
        <f t="shared" si="4"/>
        <v>346019000</v>
      </c>
      <c r="P25" s="41">
        <f t="shared" si="4"/>
        <v>359322000</v>
      </c>
      <c r="Q25" s="44">
        <f t="shared" si="4"/>
        <v>374822000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14931274</v>
      </c>
      <c r="D28" s="16">
        <f t="shared" si="5"/>
        <v>14931274</v>
      </c>
      <c r="E28" s="16">
        <f>SUM(E29:E31)</f>
        <v>14931274</v>
      </c>
      <c r="F28" s="16">
        <f>SUM(F29:F31)</f>
        <v>14931274</v>
      </c>
      <c r="G28" s="16">
        <f>SUM(G29:G31)</f>
        <v>14931274</v>
      </c>
      <c r="H28" s="16">
        <f>SUM(H29:H31)</f>
        <v>-8241829</v>
      </c>
      <c r="I28" s="16">
        <f t="shared" si="5"/>
        <v>14931274</v>
      </c>
      <c r="J28" s="16">
        <f t="shared" si="5"/>
        <v>14931274</v>
      </c>
      <c r="K28" s="16">
        <f t="shared" si="5"/>
        <v>14931274</v>
      </c>
      <c r="L28" s="16">
        <f>SUM(L29:L31)</f>
        <v>14931274</v>
      </c>
      <c r="M28" s="16">
        <f>SUM(M29:M31)</f>
        <v>14931274</v>
      </c>
      <c r="N28" s="17">
        <f t="shared" si="5"/>
        <v>14931274</v>
      </c>
      <c r="O28" s="18">
        <f t="shared" si="5"/>
        <v>156002185</v>
      </c>
      <c r="P28" s="16">
        <f t="shared" si="5"/>
        <v>166108886</v>
      </c>
      <c r="Q28" s="17">
        <f t="shared" si="5"/>
        <v>175880318</v>
      </c>
    </row>
    <row r="29" spans="1:17" ht="13.5">
      <c r="A29" s="3" t="s">
        <v>23</v>
      </c>
      <c r="B29" s="2"/>
      <c r="C29" s="19">
        <v>6418348</v>
      </c>
      <c r="D29" s="19">
        <v>6418348</v>
      </c>
      <c r="E29" s="19">
        <v>6418348</v>
      </c>
      <c r="F29" s="19">
        <v>6418348</v>
      </c>
      <c r="G29" s="19">
        <v>6418348</v>
      </c>
      <c r="H29" s="19">
        <v>-8719333</v>
      </c>
      <c r="I29" s="19">
        <v>6418348</v>
      </c>
      <c r="J29" s="19">
        <v>6418348</v>
      </c>
      <c r="K29" s="19">
        <v>6418348</v>
      </c>
      <c r="L29" s="19">
        <v>6418348</v>
      </c>
      <c r="M29" s="19">
        <v>6418348</v>
      </c>
      <c r="N29" s="20">
        <v>6418348</v>
      </c>
      <c r="O29" s="21">
        <v>61882495</v>
      </c>
      <c r="P29" s="19">
        <v>66254947</v>
      </c>
      <c r="Q29" s="22">
        <v>69915352</v>
      </c>
    </row>
    <row r="30" spans="1:17" ht="13.5">
      <c r="A30" s="3" t="s">
        <v>24</v>
      </c>
      <c r="B30" s="2"/>
      <c r="C30" s="23">
        <v>8512926</v>
      </c>
      <c r="D30" s="23">
        <v>8512926</v>
      </c>
      <c r="E30" s="23">
        <v>8512926</v>
      </c>
      <c r="F30" s="23">
        <v>8512926</v>
      </c>
      <c r="G30" s="23">
        <v>8512926</v>
      </c>
      <c r="H30" s="23">
        <v>477504</v>
      </c>
      <c r="I30" s="23">
        <v>8512926</v>
      </c>
      <c r="J30" s="23">
        <v>8512926</v>
      </c>
      <c r="K30" s="23">
        <v>8512926</v>
      </c>
      <c r="L30" s="23">
        <v>8512926</v>
      </c>
      <c r="M30" s="23">
        <v>8512926</v>
      </c>
      <c r="N30" s="24">
        <v>8512926</v>
      </c>
      <c r="O30" s="25">
        <v>94119690</v>
      </c>
      <c r="P30" s="23">
        <v>99853939</v>
      </c>
      <c r="Q30" s="26">
        <v>105964966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11070379</v>
      </c>
      <c r="D32" s="16">
        <f t="shared" si="6"/>
        <v>11070379</v>
      </c>
      <c r="E32" s="16">
        <f>SUM(E33:E37)</f>
        <v>11070379</v>
      </c>
      <c r="F32" s="16">
        <f>SUM(F33:F37)</f>
        <v>11070379</v>
      </c>
      <c r="G32" s="16">
        <f>SUM(G33:G37)</f>
        <v>11070379</v>
      </c>
      <c r="H32" s="16">
        <f>SUM(H33:H37)</f>
        <v>12185182</v>
      </c>
      <c r="I32" s="16">
        <f t="shared" si="6"/>
        <v>11070379</v>
      </c>
      <c r="J32" s="16">
        <f t="shared" si="6"/>
        <v>11070379</v>
      </c>
      <c r="K32" s="16">
        <f t="shared" si="6"/>
        <v>11070379</v>
      </c>
      <c r="L32" s="16">
        <f>SUM(L33:L37)</f>
        <v>11070379</v>
      </c>
      <c r="M32" s="16">
        <f>SUM(M33:M37)</f>
        <v>11070379</v>
      </c>
      <c r="N32" s="27">
        <f t="shared" si="6"/>
        <v>11070379</v>
      </c>
      <c r="O32" s="28">
        <f t="shared" si="6"/>
        <v>133959351</v>
      </c>
      <c r="P32" s="16">
        <f t="shared" si="6"/>
        <v>143423387</v>
      </c>
      <c r="Q32" s="29">
        <f t="shared" si="6"/>
        <v>153402316</v>
      </c>
    </row>
    <row r="33" spans="1:17" ht="13.5">
      <c r="A33" s="3" t="s">
        <v>27</v>
      </c>
      <c r="B33" s="2"/>
      <c r="C33" s="19">
        <v>1820490</v>
      </c>
      <c r="D33" s="19">
        <v>1820490</v>
      </c>
      <c r="E33" s="19">
        <v>1820490</v>
      </c>
      <c r="F33" s="19">
        <v>1820490</v>
      </c>
      <c r="G33" s="19">
        <v>1820490</v>
      </c>
      <c r="H33" s="19">
        <v>2110216</v>
      </c>
      <c r="I33" s="19">
        <v>1820490</v>
      </c>
      <c r="J33" s="19">
        <v>1820490</v>
      </c>
      <c r="K33" s="19">
        <v>1820490</v>
      </c>
      <c r="L33" s="19">
        <v>1820490</v>
      </c>
      <c r="M33" s="19">
        <v>1820490</v>
      </c>
      <c r="N33" s="20">
        <v>1820490</v>
      </c>
      <c r="O33" s="21">
        <v>22135606</v>
      </c>
      <c r="P33" s="19">
        <v>24330198</v>
      </c>
      <c r="Q33" s="22">
        <v>25806632</v>
      </c>
    </row>
    <row r="34" spans="1:17" ht="13.5">
      <c r="A34" s="3" t="s">
        <v>28</v>
      </c>
      <c r="B34" s="2"/>
      <c r="C34" s="19">
        <v>130249</v>
      </c>
      <c r="D34" s="19">
        <v>130249</v>
      </c>
      <c r="E34" s="19">
        <v>130249</v>
      </c>
      <c r="F34" s="19">
        <v>130249</v>
      </c>
      <c r="G34" s="19">
        <v>130249</v>
      </c>
      <c r="H34" s="19">
        <v>121934</v>
      </c>
      <c r="I34" s="19">
        <v>130249</v>
      </c>
      <c r="J34" s="19">
        <v>130249</v>
      </c>
      <c r="K34" s="19">
        <v>130249</v>
      </c>
      <c r="L34" s="19">
        <v>130249</v>
      </c>
      <c r="M34" s="19">
        <v>130249</v>
      </c>
      <c r="N34" s="20">
        <v>130249</v>
      </c>
      <c r="O34" s="21">
        <v>1554673</v>
      </c>
      <c r="P34" s="19">
        <v>1640559</v>
      </c>
      <c r="Q34" s="22">
        <v>1630324</v>
      </c>
    </row>
    <row r="35" spans="1:17" ht="13.5">
      <c r="A35" s="3" t="s">
        <v>29</v>
      </c>
      <c r="B35" s="2"/>
      <c r="C35" s="19">
        <v>5650478</v>
      </c>
      <c r="D35" s="19">
        <v>5650478</v>
      </c>
      <c r="E35" s="19">
        <v>5650478</v>
      </c>
      <c r="F35" s="19">
        <v>5650478</v>
      </c>
      <c r="G35" s="19">
        <v>5650478</v>
      </c>
      <c r="H35" s="19">
        <v>8931272</v>
      </c>
      <c r="I35" s="19">
        <v>5650478</v>
      </c>
      <c r="J35" s="19">
        <v>5650478</v>
      </c>
      <c r="K35" s="19">
        <v>5650478</v>
      </c>
      <c r="L35" s="19">
        <v>5650478</v>
      </c>
      <c r="M35" s="19">
        <v>5650478</v>
      </c>
      <c r="N35" s="20">
        <v>5650478</v>
      </c>
      <c r="O35" s="21">
        <v>71086530</v>
      </c>
      <c r="P35" s="19">
        <v>75775697</v>
      </c>
      <c r="Q35" s="22">
        <v>81629287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3469162</v>
      </c>
      <c r="D37" s="23">
        <v>3469162</v>
      </c>
      <c r="E37" s="23">
        <v>3469162</v>
      </c>
      <c r="F37" s="23">
        <v>3469162</v>
      </c>
      <c r="G37" s="23">
        <v>3469162</v>
      </c>
      <c r="H37" s="23">
        <v>1021760</v>
      </c>
      <c r="I37" s="23">
        <v>3469162</v>
      </c>
      <c r="J37" s="23">
        <v>3469162</v>
      </c>
      <c r="K37" s="23">
        <v>3469162</v>
      </c>
      <c r="L37" s="23">
        <v>3469162</v>
      </c>
      <c r="M37" s="23">
        <v>3469162</v>
      </c>
      <c r="N37" s="24">
        <v>3469162</v>
      </c>
      <c r="O37" s="25">
        <v>39182542</v>
      </c>
      <c r="P37" s="23">
        <v>41676933</v>
      </c>
      <c r="Q37" s="26">
        <v>44336073</v>
      </c>
    </row>
    <row r="38" spans="1:17" ht="13.5">
      <c r="A38" s="1" t="s">
        <v>32</v>
      </c>
      <c r="B38" s="4"/>
      <c r="C38" s="16">
        <f aca="true" t="shared" si="7" ref="C38:Q38">SUM(C39:C41)</f>
        <v>1880275</v>
      </c>
      <c r="D38" s="16">
        <f t="shared" si="7"/>
        <v>1880275</v>
      </c>
      <c r="E38" s="16">
        <f>SUM(E39:E41)</f>
        <v>1880275</v>
      </c>
      <c r="F38" s="16">
        <f>SUM(F39:F41)</f>
        <v>1880275</v>
      </c>
      <c r="G38" s="16">
        <f>SUM(G39:G41)</f>
        <v>1880275</v>
      </c>
      <c r="H38" s="16">
        <f>SUM(H39:H41)</f>
        <v>-2812068</v>
      </c>
      <c r="I38" s="16">
        <f t="shared" si="7"/>
        <v>1880275</v>
      </c>
      <c r="J38" s="16">
        <f t="shared" si="7"/>
        <v>1880275</v>
      </c>
      <c r="K38" s="16">
        <f t="shared" si="7"/>
        <v>1880275</v>
      </c>
      <c r="L38" s="16">
        <f>SUM(L39:L41)</f>
        <v>1880275</v>
      </c>
      <c r="M38" s="16">
        <f>SUM(M39:M41)</f>
        <v>1880275</v>
      </c>
      <c r="N38" s="27">
        <f t="shared" si="7"/>
        <v>1880275</v>
      </c>
      <c r="O38" s="28">
        <f t="shared" si="7"/>
        <v>17870957</v>
      </c>
      <c r="P38" s="16">
        <f t="shared" si="7"/>
        <v>17058624</v>
      </c>
      <c r="Q38" s="29">
        <f t="shared" si="7"/>
        <v>17519103</v>
      </c>
    </row>
    <row r="39" spans="1:17" ht="13.5">
      <c r="A39" s="3" t="s">
        <v>33</v>
      </c>
      <c r="B39" s="2"/>
      <c r="C39" s="19">
        <v>1808618</v>
      </c>
      <c r="D39" s="19">
        <v>1808618</v>
      </c>
      <c r="E39" s="19">
        <v>1808618</v>
      </c>
      <c r="F39" s="19">
        <v>1808618</v>
      </c>
      <c r="G39" s="19">
        <v>1808618</v>
      </c>
      <c r="H39" s="19">
        <v>-2883731</v>
      </c>
      <c r="I39" s="19">
        <v>1808618</v>
      </c>
      <c r="J39" s="19">
        <v>1808618</v>
      </c>
      <c r="K39" s="19">
        <v>1808618</v>
      </c>
      <c r="L39" s="19">
        <v>1808618</v>
      </c>
      <c r="M39" s="19">
        <v>1808618</v>
      </c>
      <c r="N39" s="20">
        <v>1808618</v>
      </c>
      <c r="O39" s="21">
        <v>17011067</v>
      </c>
      <c r="P39" s="19">
        <v>16150580</v>
      </c>
      <c r="Q39" s="22">
        <v>16562025</v>
      </c>
    </row>
    <row r="40" spans="1:17" ht="13.5">
      <c r="A40" s="3" t="s">
        <v>34</v>
      </c>
      <c r="B40" s="2"/>
      <c r="C40" s="19">
        <v>63324</v>
      </c>
      <c r="D40" s="19">
        <v>63324</v>
      </c>
      <c r="E40" s="19">
        <v>63324</v>
      </c>
      <c r="F40" s="19">
        <v>63324</v>
      </c>
      <c r="G40" s="19">
        <v>63324</v>
      </c>
      <c r="H40" s="19">
        <v>63326</v>
      </c>
      <c r="I40" s="19">
        <v>63324</v>
      </c>
      <c r="J40" s="19">
        <v>63324</v>
      </c>
      <c r="K40" s="19">
        <v>63324</v>
      </c>
      <c r="L40" s="19">
        <v>63324</v>
      </c>
      <c r="M40" s="19">
        <v>63324</v>
      </c>
      <c r="N40" s="20">
        <v>63324</v>
      </c>
      <c r="O40" s="21">
        <v>759890</v>
      </c>
      <c r="P40" s="19">
        <v>802444</v>
      </c>
      <c r="Q40" s="22">
        <v>845776</v>
      </c>
    </row>
    <row r="41" spans="1:17" ht="13.5">
      <c r="A41" s="3" t="s">
        <v>35</v>
      </c>
      <c r="B41" s="2"/>
      <c r="C41" s="19">
        <v>8333</v>
      </c>
      <c r="D41" s="19">
        <v>8333</v>
      </c>
      <c r="E41" s="19">
        <v>8333</v>
      </c>
      <c r="F41" s="19">
        <v>8333</v>
      </c>
      <c r="G41" s="19">
        <v>8333</v>
      </c>
      <c r="H41" s="19">
        <v>8337</v>
      </c>
      <c r="I41" s="19">
        <v>8333</v>
      </c>
      <c r="J41" s="19">
        <v>8333</v>
      </c>
      <c r="K41" s="19">
        <v>8333</v>
      </c>
      <c r="L41" s="19">
        <v>8333</v>
      </c>
      <c r="M41" s="19">
        <v>8333</v>
      </c>
      <c r="N41" s="20">
        <v>8333</v>
      </c>
      <c r="O41" s="21">
        <v>100000</v>
      </c>
      <c r="P41" s="19">
        <v>105600</v>
      </c>
      <c r="Q41" s="22">
        <v>111302</v>
      </c>
    </row>
    <row r="42" spans="1:17" ht="13.5">
      <c r="A42" s="1" t="s">
        <v>36</v>
      </c>
      <c r="B42" s="4"/>
      <c r="C42" s="16">
        <f aca="true" t="shared" si="8" ref="C42:Q42">SUM(C43:C46)</f>
        <v>1760299</v>
      </c>
      <c r="D42" s="16">
        <f t="shared" si="8"/>
        <v>1760299</v>
      </c>
      <c r="E42" s="16">
        <f>SUM(E43:E46)</f>
        <v>1760299</v>
      </c>
      <c r="F42" s="16">
        <f>SUM(F43:F46)</f>
        <v>1760299</v>
      </c>
      <c r="G42" s="16">
        <f>SUM(G43:G46)</f>
        <v>1760299</v>
      </c>
      <c r="H42" s="16">
        <f>SUM(H43:H46)</f>
        <v>-9003306</v>
      </c>
      <c r="I42" s="16">
        <f t="shared" si="8"/>
        <v>1760299</v>
      </c>
      <c r="J42" s="16">
        <f t="shared" si="8"/>
        <v>1760299</v>
      </c>
      <c r="K42" s="16">
        <f t="shared" si="8"/>
        <v>1760299</v>
      </c>
      <c r="L42" s="16">
        <f>SUM(L43:L46)</f>
        <v>1760299</v>
      </c>
      <c r="M42" s="16">
        <f>SUM(M43:M46)</f>
        <v>1760299</v>
      </c>
      <c r="N42" s="27">
        <f t="shared" si="8"/>
        <v>1760299</v>
      </c>
      <c r="O42" s="28">
        <f t="shared" si="8"/>
        <v>10359983</v>
      </c>
      <c r="P42" s="16">
        <f t="shared" si="8"/>
        <v>11049385</v>
      </c>
      <c r="Q42" s="29">
        <f t="shared" si="8"/>
        <v>11783957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1089031</v>
      </c>
      <c r="D44" s="19">
        <v>1089031</v>
      </c>
      <c r="E44" s="19">
        <v>1089031</v>
      </c>
      <c r="F44" s="19">
        <v>1089031</v>
      </c>
      <c r="G44" s="19">
        <v>1089031</v>
      </c>
      <c r="H44" s="19">
        <v>-9674559</v>
      </c>
      <c r="I44" s="19">
        <v>1089031</v>
      </c>
      <c r="J44" s="19">
        <v>1089031</v>
      </c>
      <c r="K44" s="19">
        <v>1089031</v>
      </c>
      <c r="L44" s="19">
        <v>1089031</v>
      </c>
      <c r="M44" s="19">
        <v>1089031</v>
      </c>
      <c r="N44" s="20">
        <v>1089031</v>
      </c>
      <c r="O44" s="21">
        <v>2304782</v>
      </c>
      <c r="P44" s="19">
        <v>2430320</v>
      </c>
      <c r="Q44" s="22">
        <v>2561558</v>
      </c>
    </row>
    <row r="45" spans="1:17" ht="13.5">
      <c r="A45" s="3" t="s">
        <v>39</v>
      </c>
      <c r="B45" s="2"/>
      <c r="C45" s="23">
        <v>671268</v>
      </c>
      <c r="D45" s="23">
        <v>671268</v>
      </c>
      <c r="E45" s="23">
        <v>671268</v>
      </c>
      <c r="F45" s="23">
        <v>671268</v>
      </c>
      <c r="G45" s="23">
        <v>671268</v>
      </c>
      <c r="H45" s="23">
        <v>671253</v>
      </c>
      <c r="I45" s="23">
        <v>671268</v>
      </c>
      <c r="J45" s="23">
        <v>671268</v>
      </c>
      <c r="K45" s="23">
        <v>671268</v>
      </c>
      <c r="L45" s="23">
        <v>671268</v>
      </c>
      <c r="M45" s="23">
        <v>671268</v>
      </c>
      <c r="N45" s="24">
        <v>671268</v>
      </c>
      <c r="O45" s="25">
        <v>8055201</v>
      </c>
      <c r="P45" s="23">
        <v>8619065</v>
      </c>
      <c r="Q45" s="26">
        <v>9222399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29642227</v>
      </c>
      <c r="D48" s="41">
        <f t="shared" si="9"/>
        <v>29642227</v>
      </c>
      <c r="E48" s="41">
        <f>+E28+E32+E38+E42+E47</f>
        <v>29642227</v>
      </c>
      <c r="F48" s="41">
        <f>+F28+F32+F38+F42+F47</f>
        <v>29642227</v>
      </c>
      <c r="G48" s="41">
        <f>+G28+G32+G38+G42+G47</f>
        <v>29642227</v>
      </c>
      <c r="H48" s="41">
        <f>+H28+H32+H38+H42+H47</f>
        <v>-7872021</v>
      </c>
      <c r="I48" s="41">
        <f t="shared" si="9"/>
        <v>29642227</v>
      </c>
      <c r="J48" s="41">
        <f t="shared" si="9"/>
        <v>29642227</v>
      </c>
      <c r="K48" s="41">
        <f t="shared" si="9"/>
        <v>29642227</v>
      </c>
      <c r="L48" s="41">
        <f>+L28+L32+L38+L42+L47</f>
        <v>29642227</v>
      </c>
      <c r="M48" s="41">
        <f>+M28+M32+M38+M42+M47</f>
        <v>29642227</v>
      </c>
      <c r="N48" s="42">
        <f t="shared" si="9"/>
        <v>29642227</v>
      </c>
      <c r="O48" s="43">
        <f t="shared" si="9"/>
        <v>318192476</v>
      </c>
      <c r="P48" s="41">
        <f t="shared" si="9"/>
        <v>337640282</v>
      </c>
      <c r="Q48" s="44">
        <f t="shared" si="9"/>
        <v>358585694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3359356</v>
      </c>
      <c r="D49" s="45">
        <f t="shared" si="10"/>
        <v>3359356</v>
      </c>
      <c r="E49" s="45">
        <f t="shared" si="10"/>
        <v>3359356</v>
      </c>
      <c r="F49" s="45">
        <f t="shared" si="10"/>
        <v>3359356</v>
      </c>
      <c r="G49" s="45">
        <f t="shared" si="10"/>
        <v>3359356</v>
      </c>
      <c r="H49" s="45">
        <f t="shared" si="10"/>
        <v>-9126392</v>
      </c>
      <c r="I49" s="45">
        <f t="shared" si="10"/>
        <v>3359356</v>
      </c>
      <c r="J49" s="45">
        <f t="shared" si="10"/>
        <v>3359356</v>
      </c>
      <c r="K49" s="45">
        <f t="shared" si="10"/>
        <v>3359356</v>
      </c>
      <c r="L49" s="45">
        <f>+L25-L48</f>
        <v>3359356</v>
      </c>
      <c r="M49" s="45">
        <f>+M25-M48</f>
        <v>3359356</v>
      </c>
      <c r="N49" s="46">
        <f t="shared" si="10"/>
        <v>3359356</v>
      </c>
      <c r="O49" s="47">
        <f t="shared" si="10"/>
        <v>27826524</v>
      </c>
      <c r="P49" s="45">
        <f t="shared" si="10"/>
        <v>21681718</v>
      </c>
      <c r="Q49" s="48">
        <f t="shared" si="10"/>
        <v>16236306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0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0</v>
      </c>
      <c r="P25" s="41">
        <f t="shared" si="4"/>
        <v>0</v>
      </c>
      <c r="Q25" s="44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8999386</v>
      </c>
      <c r="D28" s="16">
        <f t="shared" si="5"/>
        <v>8999386</v>
      </c>
      <c r="E28" s="16">
        <f>SUM(E29:E31)</f>
        <v>8999386</v>
      </c>
      <c r="F28" s="16">
        <f>SUM(F29:F31)</f>
        <v>8999386</v>
      </c>
      <c r="G28" s="16">
        <f>SUM(G29:G31)</f>
        <v>8999386</v>
      </c>
      <c r="H28" s="16">
        <f>SUM(H29:H31)</f>
        <v>8999386</v>
      </c>
      <c r="I28" s="16">
        <f t="shared" si="5"/>
        <v>8999386</v>
      </c>
      <c r="J28" s="16">
        <f t="shared" si="5"/>
        <v>8999386</v>
      </c>
      <c r="K28" s="16">
        <f t="shared" si="5"/>
        <v>8999386</v>
      </c>
      <c r="L28" s="16">
        <f>SUM(L29:L31)</f>
        <v>8999386</v>
      </c>
      <c r="M28" s="16">
        <f>SUM(M29:M31)</f>
        <v>8999386</v>
      </c>
      <c r="N28" s="17">
        <f t="shared" si="5"/>
        <v>8999745</v>
      </c>
      <c r="O28" s="18">
        <f t="shared" si="5"/>
        <v>107992991</v>
      </c>
      <c r="P28" s="16">
        <f t="shared" si="5"/>
        <v>0</v>
      </c>
      <c r="Q28" s="17">
        <f t="shared" si="5"/>
        <v>0</v>
      </c>
    </row>
    <row r="29" spans="1:17" ht="13.5">
      <c r="A29" s="3" t="s">
        <v>23</v>
      </c>
      <c r="B29" s="2"/>
      <c r="C29" s="19">
        <v>3889834</v>
      </c>
      <c r="D29" s="19">
        <v>3889834</v>
      </c>
      <c r="E29" s="19">
        <v>3889834</v>
      </c>
      <c r="F29" s="19">
        <v>3889834</v>
      </c>
      <c r="G29" s="19">
        <v>3889834</v>
      </c>
      <c r="H29" s="19">
        <v>3889834</v>
      </c>
      <c r="I29" s="19">
        <v>3889834</v>
      </c>
      <c r="J29" s="19">
        <v>3889834</v>
      </c>
      <c r="K29" s="19">
        <v>3889834</v>
      </c>
      <c r="L29" s="19">
        <v>3889834</v>
      </c>
      <c r="M29" s="19">
        <v>3889834</v>
      </c>
      <c r="N29" s="20">
        <v>3889966</v>
      </c>
      <c r="O29" s="21">
        <v>46678140</v>
      </c>
      <c r="P29" s="19"/>
      <c r="Q29" s="22"/>
    </row>
    <row r="30" spans="1:17" ht="13.5">
      <c r="A30" s="3" t="s">
        <v>24</v>
      </c>
      <c r="B30" s="2"/>
      <c r="C30" s="23">
        <v>5109552</v>
      </c>
      <c r="D30" s="23">
        <v>5109552</v>
      </c>
      <c r="E30" s="23">
        <v>5109552</v>
      </c>
      <c r="F30" s="23">
        <v>5109552</v>
      </c>
      <c r="G30" s="23">
        <v>5109552</v>
      </c>
      <c r="H30" s="23">
        <v>5109552</v>
      </c>
      <c r="I30" s="23">
        <v>5109552</v>
      </c>
      <c r="J30" s="23">
        <v>5109552</v>
      </c>
      <c r="K30" s="23">
        <v>5109552</v>
      </c>
      <c r="L30" s="23">
        <v>5109552</v>
      </c>
      <c r="M30" s="23">
        <v>5109552</v>
      </c>
      <c r="N30" s="24">
        <v>5109779</v>
      </c>
      <c r="O30" s="25">
        <v>61314851</v>
      </c>
      <c r="P30" s="23"/>
      <c r="Q30" s="26"/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1848813</v>
      </c>
      <c r="D32" s="16">
        <f t="shared" si="6"/>
        <v>1848813</v>
      </c>
      <c r="E32" s="16">
        <f>SUM(E33:E37)</f>
        <v>1848813</v>
      </c>
      <c r="F32" s="16">
        <f>SUM(F33:F37)</f>
        <v>1848813</v>
      </c>
      <c r="G32" s="16">
        <f>SUM(G33:G37)</f>
        <v>1848813</v>
      </c>
      <c r="H32" s="16">
        <f>SUM(H33:H37)</f>
        <v>1848813</v>
      </c>
      <c r="I32" s="16">
        <f t="shared" si="6"/>
        <v>1848813</v>
      </c>
      <c r="J32" s="16">
        <f t="shared" si="6"/>
        <v>1848813</v>
      </c>
      <c r="K32" s="16">
        <f t="shared" si="6"/>
        <v>1848813</v>
      </c>
      <c r="L32" s="16">
        <f>SUM(L33:L37)</f>
        <v>1848813</v>
      </c>
      <c r="M32" s="16">
        <f>SUM(M33:M37)</f>
        <v>1848813</v>
      </c>
      <c r="N32" s="27">
        <f t="shared" si="6"/>
        <v>1848884</v>
      </c>
      <c r="O32" s="28">
        <f t="shared" si="6"/>
        <v>22185827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>
        <v>779296</v>
      </c>
      <c r="D33" s="19">
        <v>779296</v>
      </c>
      <c r="E33" s="19">
        <v>779296</v>
      </c>
      <c r="F33" s="19">
        <v>779296</v>
      </c>
      <c r="G33" s="19">
        <v>779296</v>
      </c>
      <c r="H33" s="19">
        <v>779296</v>
      </c>
      <c r="I33" s="19">
        <v>779296</v>
      </c>
      <c r="J33" s="19">
        <v>779296</v>
      </c>
      <c r="K33" s="19">
        <v>779296</v>
      </c>
      <c r="L33" s="19">
        <v>779296</v>
      </c>
      <c r="M33" s="19">
        <v>779296</v>
      </c>
      <c r="N33" s="20">
        <v>779284</v>
      </c>
      <c r="O33" s="21">
        <v>9351540</v>
      </c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1069517</v>
      </c>
      <c r="D35" s="19">
        <v>1069517</v>
      </c>
      <c r="E35" s="19">
        <v>1069517</v>
      </c>
      <c r="F35" s="19">
        <v>1069517</v>
      </c>
      <c r="G35" s="19">
        <v>1069517</v>
      </c>
      <c r="H35" s="19">
        <v>1069517</v>
      </c>
      <c r="I35" s="19">
        <v>1069517</v>
      </c>
      <c r="J35" s="19">
        <v>1069517</v>
      </c>
      <c r="K35" s="19">
        <v>1069517</v>
      </c>
      <c r="L35" s="19">
        <v>1069517</v>
      </c>
      <c r="M35" s="19">
        <v>1069517</v>
      </c>
      <c r="N35" s="20">
        <v>1069600</v>
      </c>
      <c r="O35" s="21">
        <v>12834287</v>
      </c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1861034</v>
      </c>
      <c r="D38" s="16">
        <f t="shared" si="7"/>
        <v>1861034</v>
      </c>
      <c r="E38" s="16">
        <f>SUM(E39:E41)</f>
        <v>1861034</v>
      </c>
      <c r="F38" s="16">
        <f>SUM(F39:F41)</f>
        <v>1861034</v>
      </c>
      <c r="G38" s="16">
        <f>SUM(G39:G41)</f>
        <v>1861034</v>
      </c>
      <c r="H38" s="16">
        <f>SUM(H39:H41)</f>
        <v>1861034</v>
      </c>
      <c r="I38" s="16">
        <f t="shared" si="7"/>
        <v>1861034</v>
      </c>
      <c r="J38" s="16">
        <f t="shared" si="7"/>
        <v>1861034</v>
      </c>
      <c r="K38" s="16">
        <f t="shared" si="7"/>
        <v>1861034</v>
      </c>
      <c r="L38" s="16">
        <f>SUM(L39:L41)</f>
        <v>1861034</v>
      </c>
      <c r="M38" s="16">
        <f>SUM(M39:M41)</f>
        <v>1861034</v>
      </c>
      <c r="N38" s="27">
        <f t="shared" si="7"/>
        <v>1861153</v>
      </c>
      <c r="O38" s="28">
        <f t="shared" si="7"/>
        <v>22332527</v>
      </c>
      <c r="P38" s="16">
        <f t="shared" si="7"/>
        <v>18449213</v>
      </c>
      <c r="Q38" s="29">
        <f t="shared" si="7"/>
        <v>19585617</v>
      </c>
    </row>
    <row r="39" spans="1:17" ht="13.5">
      <c r="A39" s="3" t="s">
        <v>33</v>
      </c>
      <c r="B39" s="2"/>
      <c r="C39" s="19">
        <v>1861034</v>
      </c>
      <c r="D39" s="19">
        <v>1861034</v>
      </c>
      <c r="E39" s="19">
        <v>1861034</v>
      </c>
      <c r="F39" s="19">
        <v>1861034</v>
      </c>
      <c r="G39" s="19">
        <v>1861034</v>
      </c>
      <c r="H39" s="19">
        <v>1861034</v>
      </c>
      <c r="I39" s="19">
        <v>1861034</v>
      </c>
      <c r="J39" s="19">
        <v>1861034</v>
      </c>
      <c r="K39" s="19">
        <v>1861034</v>
      </c>
      <c r="L39" s="19">
        <v>1861034</v>
      </c>
      <c r="M39" s="19">
        <v>1861034</v>
      </c>
      <c r="N39" s="20">
        <v>1861153</v>
      </c>
      <c r="O39" s="21">
        <v>22332527</v>
      </c>
      <c r="P39" s="19">
        <v>18449213</v>
      </c>
      <c r="Q39" s="22">
        <v>19585617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250000</v>
      </c>
      <c r="D42" s="16">
        <f t="shared" si="8"/>
        <v>250000</v>
      </c>
      <c r="E42" s="16">
        <f>SUM(E43:E46)</f>
        <v>250000</v>
      </c>
      <c r="F42" s="16">
        <f>SUM(F43:F46)</f>
        <v>250000</v>
      </c>
      <c r="G42" s="16">
        <f>SUM(G43:G46)</f>
        <v>250000</v>
      </c>
      <c r="H42" s="16">
        <f>SUM(H43:H46)</f>
        <v>250000</v>
      </c>
      <c r="I42" s="16">
        <f t="shared" si="8"/>
        <v>250000</v>
      </c>
      <c r="J42" s="16">
        <f t="shared" si="8"/>
        <v>250000</v>
      </c>
      <c r="K42" s="16">
        <f t="shared" si="8"/>
        <v>250000</v>
      </c>
      <c r="L42" s="16">
        <f>SUM(L43:L46)</f>
        <v>250000</v>
      </c>
      <c r="M42" s="16">
        <f>SUM(M43:M46)</f>
        <v>250000</v>
      </c>
      <c r="N42" s="27">
        <f t="shared" si="8"/>
        <v>250000</v>
      </c>
      <c r="O42" s="28">
        <f t="shared" si="8"/>
        <v>3000000</v>
      </c>
      <c r="P42" s="16">
        <f t="shared" si="8"/>
        <v>3150000</v>
      </c>
      <c r="Q42" s="29">
        <f t="shared" si="8"/>
        <v>3307500</v>
      </c>
    </row>
    <row r="43" spans="1:17" ht="13.5">
      <c r="A43" s="3" t="s">
        <v>37</v>
      </c>
      <c r="B43" s="2"/>
      <c r="C43" s="19">
        <v>250000</v>
      </c>
      <c r="D43" s="19">
        <v>250000</v>
      </c>
      <c r="E43" s="19">
        <v>250000</v>
      </c>
      <c r="F43" s="19">
        <v>250000</v>
      </c>
      <c r="G43" s="19">
        <v>250000</v>
      </c>
      <c r="H43" s="19">
        <v>250000</v>
      </c>
      <c r="I43" s="19">
        <v>250000</v>
      </c>
      <c r="J43" s="19">
        <v>250000</v>
      </c>
      <c r="K43" s="19">
        <v>250000</v>
      </c>
      <c r="L43" s="19">
        <v>250000</v>
      </c>
      <c r="M43" s="19">
        <v>250000</v>
      </c>
      <c r="N43" s="20">
        <v>250000</v>
      </c>
      <c r="O43" s="21">
        <v>3000000</v>
      </c>
      <c r="P43" s="19">
        <v>3150000</v>
      </c>
      <c r="Q43" s="22">
        <v>3307500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12959233</v>
      </c>
      <c r="D48" s="41">
        <f t="shared" si="9"/>
        <v>12959233</v>
      </c>
      <c r="E48" s="41">
        <f>+E28+E32+E38+E42+E47</f>
        <v>12959233</v>
      </c>
      <c r="F48" s="41">
        <f>+F28+F32+F38+F42+F47</f>
        <v>12959233</v>
      </c>
      <c r="G48" s="41">
        <f>+G28+G32+G38+G42+G47</f>
        <v>12959233</v>
      </c>
      <c r="H48" s="41">
        <f>+H28+H32+H38+H42+H47</f>
        <v>12959233</v>
      </c>
      <c r="I48" s="41">
        <f t="shared" si="9"/>
        <v>12959233</v>
      </c>
      <c r="J48" s="41">
        <f t="shared" si="9"/>
        <v>12959233</v>
      </c>
      <c r="K48" s="41">
        <f t="shared" si="9"/>
        <v>12959233</v>
      </c>
      <c r="L48" s="41">
        <f>+L28+L32+L38+L42+L47</f>
        <v>12959233</v>
      </c>
      <c r="M48" s="41">
        <f>+M28+M32+M38+M42+M47</f>
        <v>12959233</v>
      </c>
      <c r="N48" s="42">
        <f t="shared" si="9"/>
        <v>12959782</v>
      </c>
      <c r="O48" s="43">
        <f t="shared" si="9"/>
        <v>155511345</v>
      </c>
      <c r="P48" s="41">
        <f t="shared" si="9"/>
        <v>21599213</v>
      </c>
      <c r="Q48" s="44">
        <f t="shared" si="9"/>
        <v>22893117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-12959233</v>
      </c>
      <c r="D49" s="45">
        <f t="shared" si="10"/>
        <v>-12959233</v>
      </c>
      <c r="E49" s="45">
        <f t="shared" si="10"/>
        <v>-12959233</v>
      </c>
      <c r="F49" s="45">
        <f t="shared" si="10"/>
        <v>-12959233</v>
      </c>
      <c r="G49" s="45">
        <f t="shared" si="10"/>
        <v>-12959233</v>
      </c>
      <c r="H49" s="45">
        <f t="shared" si="10"/>
        <v>-12959233</v>
      </c>
      <c r="I49" s="45">
        <f t="shared" si="10"/>
        <v>-12959233</v>
      </c>
      <c r="J49" s="45">
        <f t="shared" si="10"/>
        <v>-12959233</v>
      </c>
      <c r="K49" s="45">
        <f t="shared" si="10"/>
        <v>-12959233</v>
      </c>
      <c r="L49" s="45">
        <f>+L25-L48</f>
        <v>-12959233</v>
      </c>
      <c r="M49" s="45">
        <f>+M25-M48</f>
        <v>-12959233</v>
      </c>
      <c r="N49" s="46">
        <f t="shared" si="10"/>
        <v>-12959782</v>
      </c>
      <c r="O49" s="47">
        <f t="shared" si="10"/>
        <v>-155511345</v>
      </c>
      <c r="P49" s="45">
        <f t="shared" si="10"/>
        <v>-21599213</v>
      </c>
      <c r="Q49" s="48">
        <f t="shared" si="10"/>
        <v>-22893117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11284711</v>
      </c>
      <c r="D5" s="16">
        <f t="shared" si="0"/>
        <v>11284711</v>
      </c>
      <c r="E5" s="16">
        <f t="shared" si="0"/>
        <v>11284711</v>
      </c>
      <c r="F5" s="16">
        <f t="shared" si="0"/>
        <v>11284711</v>
      </c>
      <c r="G5" s="16">
        <f t="shared" si="0"/>
        <v>11284711</v>
      </c>
      <c r="H5" s="16">
        <f t="shared" si="0"/>
        <v>11284711</v>
      </c>
      <c r="I5" s="16">
        <f t="shared" si="0"/>
        <v>11284711</v>
      </c>
      <c r="J5" s="16">
        <f t="shared" si="0"/>
        <v>11284711</v>
      </c>
      <c r="K5" s="16">
        <f t="shared" si="0"/>
        <v>11284711</v>
      </c>
      <c r="L5" s="16">
        <f>SUM(L6:L8)</f>
        <v>11284711</v>
      </c>
      <c r="M5" s="16">
        <f>SUM(M6:M8)</f>
        <v>11284711</v>
      </c>
      <c r="N5" s="17">
        <f t="shared" si="0"/>
        <v>11284731</v>
      </c>
      <c r="O5" s="18">
        <f t="shared" si="0"/>
        <v>135416552</v>
      </c>
      <c r="P5" s="16">
        <f t="shared" si="0"/>
        <v>145072140</v>
      </c>
      <c r="Q5" s="17">
        <f t="shared" si="0"/>
        <v>155431815</v>
      </c>
    </row>
    <row r="6" spans="1:17" ht="13.5">
      <c r="A6" s="3" t="s">
        <v>23</v>
      </c>
      <c r="B6" s="2"/>
      <c r="C6" s="19">
        <v>9613250</v>
      </c>
      <c r="D6" s="19">
        <v>9613250</v>
      </c>
      <c r="E6" s="19">
        <v>9613250</v>
      </c>
      <c r="F6" s="19">
        <v>9613250</v>
      </c>
      <c r="G6" s="19">
        <v>9613250</v>
      </c>
      <c r="H6" s="19">
        <v>9613250</v>
      </c>
      <c r="I6" s="19">
        <v>9613250</v>
      </c>
      <c r="J6" s="19">
        <v>9613250</v>
      </c>
      <c r="K6" s="19">
        <v>9613250</v>
      </c>
      <c r="L6" s="19">
        <v>9613250</v>
      </c>
      <c r="M6" s="19">
        <v>9613250</v>
      </c>
      <c r="N6" s="20">
        <v>9613250</v>
      </c>
      <c r="O6" s="21">
        <v>115359000</v>
      </c>
      <c r="P6" s="19">
        <v>123655000</v>
      </c>
      <c r="Q6" s="22">
        <v>132773000</v>
      </c>
    </row>
    <row r="7" spans="1:17" ht="13.5">
      <c r="A7" s="3" t="s">
        <v>24</v>
      </c>
      <c r="B7" s="2"/>
      <c r="C7" s="23">
        <v>1671461</v>
      </c>
      <c r="D7" s="23">
        <v>1671461</v>
      </c>
      <c r="E7" s="23">
        <v>1671461</v>
      </c>
      <c r="F7" s="23">
        <v>1671461</v>
      </c>
      <c r="G7" s="23">
        <v>1671461</v>
      </c>
      <c r="H7" s="23">
        <v>1671461</v>
      </c>
      <c r="I7" s="23">
        <v>1671461</v>
      </c>
      <c r="J7" s="23">
        <v>1671461</v>
      </c>
      <c r="K7" s="23">
        <v>1671461</v>
      </c>
      <c r="L7" s="23">
        <v>1671461</v>
      </c>
      <c r="M7" s="23">
        <v>1671461</v>
      </c>
      <c r="N7" s="24">
        <v>1671481</v>
      </c>
      <c r="O7" s="25">
        <v>20057552</v>
      </c>
      <c r="P7" s="23">
        <v>21417140</v>
      </c>
      <c r="Q7" s="26">
        <v>22658815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237382</v>
      </c>
      <c r="D9" s="16">
        <f t="shared" si="1"/>
        <v>237382</v>
      </c>
      <c r="E9" s="16">
        <f t="shared" si="1"/>
        <v>237382</v>
      </c>
      <c r="F9" s="16">
        <f t="shared" si="1"/>
        <v>237382</v>
      </c>
      <c r="G9" s="16">
        <f t="shared" si="1"/>
        <v>237382</v>
      </c>
      <c r="H9" s="16">
        <f t="shared" si="1"/>
        <v>237382</v>
      </c>
      <c r="I9" s="16">
        <f t="shared" si="1"/>
        <v>237382</v>
      </c>
      <c r="J9" s="16">
        <f t="shared" si="1"/>
        <v>237382</v>
      </c>
      <c r="K9" s="16">
        <f t="shared" si="1"/>
        <v>237382</v>
      </c>
      <c r="L9" s="16">
        <f>SUM(L10:L14)</f>
        <v>237382</v>
      </c>
      <c r="M9" s="16">
        <f>SUM(M10:M14)</f>
        <v>237382</v>
      </c>
      <c r="N9" s="27">
        <f t="shared" si="1"/>
        <v>237385</v>
      </c>
      <c r="O9" s="28">
        <f t="shared" si="1"/>
        <v>2848587</v>
      </c>
      <c r="P9" s="16">
        <f t="shared" si="1"/>
        <v>3008400</v>
      </c>
      <c r="Q9" s="29">
        <f t="shared" si="1"/>
        <v>5451364</v>
      </c>
    </row>
    <row r="10" spans="1:17" ht="13.5">
      <c r="A10" s="3" t="s">
        <v>27</v>
      </c>
      <c r="B10" s="2"/>
      <c r="C10" s="19">
        <v>121627</v>
      </c>
      <c r="D10" s="19">
        <v>121627</v>
      </c>
      <c r="E10" s="19">
        <v>121627</v>
      </c>
      <c r="F10" s="19">
        <v>121627</v>
      </c>
      <c r="G10" s="19">
        <v>121627</v>
      </c>
      <c r="H10" s="19">
        <v>121627</v>
      </c>
      <c r="I10" s="19">
        <v>121627</v>
      </c>
      <c r="J10" s="19">
        <v>121627</v>
      </c>
      <c r="K10" s="19">
        <v>121627</v>
      </c>
      <c r="L10" s="19">
        <v>121627</v>
      </c>
      <c r="M10" s="19">
        <v>121627</v>
      </c>
      <c r="N10" s="20">
        <v>121633</v>
      </c>
      <c r="O10" s="21">
        <v>1459530</v>
      </c>
      <c r="P10" s="19">
        <v>1473869</v>
      </c>
      <c r="Q10" s="22">
        <v>1488982</v>
      </c>
    </row>
    <row r="11" spans="1:17" ht="13.5">
      <c r="A11" s="3" t="s">
        <v>28</v>
      </c>
      <c r="B11" s="2"/>
      <c r="C11" s="19">
        <v>923</v>
      </c>
      <c r="D11" s="19">
        <v>923</v>
      </c>
      <c r="E11" s="19">
        <v>923</v>
      </c>
      <c r="F11" s="19">
        <v>923</v>
      </c>
      <c r="G11" s="19">
        <v>923</v>
      </c>
      <c r="H11" s="19">
        <v>923</v>
      </c>
      <c r="I11" s="19">
        <v>923</v>
      </c>
      <c r="J11" s="19">
        <v>923</v>
      </c>
      <c r="K11" s="19">
        <v>923</v>
      </c>
      <c r="L11" s="19">
        <v>923</v>
      </c>
      <c r="M11" s="19">
        <v>923</v>
      </c>
      <c r="N11" s="20">
        <v>925</v>
      </c>
      <c r="O11" s="21">
        <v>11078</v>
      </c>
      <c r="P11" s="19">
        <v>11676</v>
      </c>
      <c r="Q11" s="22">
        <v>12306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114832</v>
      </c>
      <c r="D13" s="19">
        <v>114832</v>
      </c>
      <c r="E13" s="19">
        <v>114832</v>
      </c>
      <c r="F13" s="19">
        <v>114832</v>
      </c>
      <c r="G13" s="19">
        <v>114832</v>
      </c>
      <c r="H13" s="19">
        <v>114832</v>
      </c>
      <c r="I13" s="19">
        <v>114832</v>
      </c>
      <c r="J13" s="19">
        <v>114832</v>
      </c>
      <c r="K13" s="19">
        <v>114832</v>
      </c>
      <c r="L13" s="19">
        <v>114832</v>
      </c>
      <c r="M13" s="19">
        <v>114832</v>
      </c>
      <c r="N13" s="20">
        <v>114827</v>
      </c>
      <c r="O13" s="21">
        <v>1377979</v>
      </c>
      <c r="P13" s="19">
        <v>1522855</v>
      </c>
      <c r="Q13" s="22">
        <v>3950076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7082088</v>
      </c>
      <c r="D19" s="16">
        <f t="shared" si="3"/>
        <v>7082088</v>
      </c>
      <c r="E19" s="16">
        <f t="shared" si="3"/>
        <v>7082088</v>
      </c>
      <c r="F19" s="16">
        <f t="shared" si="3"/>
        <v>7082088</v>
      </c>
      <c r="G19" s="16">
        <f t="shared" si="3"/>
        <v>7082088</v>
      </c>
      <c r="H19" s="16">
        <f t="shared" si="3"/>
        <v>7082088</v>
      </c>
      <c r="I19" s="16">
        <f t="shared" si="3"/>
        <v>7082088</v>
      </c>
      <c r="J19" s="16">
        <f t="shared" si="3"/>
        <v>7082088</v>
      </c>
      <c r="K19" s="16">
        <f t="shared" si="3"/>
        <v>7082088</v>
      </c>
      <c r="L19" s="16">
        <f>SUM(L20:L23)</f>
        <v>7082088</v>
      </c>
      <c r="M19" s="16">
        <f>SUM(M20:M23)</f>
        <v>7082088</v>
      </c>
      <c r="N19" s="27">
        <f t="shared" si="3"/>
        <v>7082067</v>
      </c>
      <c r="O19" s="28">
        <f t="shared" si="3"/>
        <v>84985035</v>
      </c>
      <c r="P19" s="16">
        <f t="shared" si="3"/>
        <v>89458430</v>
      </c>
      <c r="Q19" s="29">
        <f t="shared" si="3"/>
        <v>94736280</v>
      </c>
    </row>
    <row r="20" spans="1:17" ht="13.5">
      <c r="A20" s="3" t="s">
        <v>37</v>
      </c>
      <c r="B20" s="2"/>
      <c r="C20" s="19">
        <v>5187330</v>
      </c>
      <c r="D20" s="19">
        <v>5187330</v>
      </c>
      <c r="E20" s="19">
        <v>5187330</v>
      </c>
      <c r="F20" s="19">
        <v>5187330</v>
      </c>
      <c r="G20" s="19">
        <v>5187330</v>
      </c>
      <c r="H20" s="19">
        <v>5187330</v>
      </c>
      <c r="I20" s="19">
        <v>5187330</v>
      </c>
      <c r="J20" s="19">
        <v>5187330</v>
      </c>
      <c r="K20" s="19">
        <v>5187330</v>
      </c>
      <c r="L20" s="19">
        <v>5187330</v>
      </c>
      <c r="M20" s="19">
        <v>5187330</v>
      </c>
      <c r="N20" s="20">
        <v>5187299</v>
      </c>
      <c r="O20" s="21">
        <v>62247929</v>
      </c>
      <c r="P20" s="19">
        <v>65493521</v>
      </c>
      <c r="Q20" s="22">
        <v>69477266</v>
      </c>
    </row>
    <row r="21" spans="1:17" ht="13.5">
      <c r="A21" s="3" t="s">
        <v>38</v>
      </c>
      <c r="B21" s="2"/>
      <c r="C21" s="19">
        <v>439641</v>
      </c>
      <c r="D21" s="19">
        <v>439641</v>
      </c>
      <c r="E21" s="19">
        <v>439641</v>
      </c>
      <c r="F21" s="19">
        <v>439641</v>
      </c>
      <c r="G21" s="19">
        <v>439641</v>
      </c>
      <c r="H21" s="19">
        <v>439641</v>
      </c>
      <c r="I21" s="19">
        <v>439641</v>
      </c>
      <c r="J21" s="19">
        <v>439641</v>
      </c>
      <c r="K21" s="19">
        <v>439641</v>
      </c>
      <c r="L21" s="19">
        <v>439641</v>
      </c>
      <c r="M21" s="19">
        <v>439641</v>
      </c>
      <c r="N21" s="20">
        <v>439647</v>
      </c>
      <c r="O21" s="21">
        <v>5275698</v>
      </c>
      <c r="P21" s="19">
        <v>5560585</v>
      </c>
      <c r="Q21" s="22">
        <v>5860857</v>
      </c>
    </row>
    <row r="22" spans="1:17" ht="13.5">
      <c r="A22" s="3" t="s">
        <v>39</v>
      </c>
      <c r="B22" s="2"/>
      <c r="C22" s="23">
        <v>764409</v>
      </c>
      <c r="D22" s="23">
        <v>764409</v>
      </c>
      <c r="E22" s="23">
        <v>764409</v>
      </c>
      <c r="F22" s="23">
        <v>764409</v>
      </c>
      <c r="G22" s="23">
        <v>764409</v>
      </c>
      <c r="H22" s="23">
        <v>764409</v>
      </c>
      <c r="I22" s="23">
        <v>764409</v>
      </c>
      <c r="J22" s="23">
        <v>764409</v>
      </c>
      <c r="K22" s="23">
        <v>764409</v>
      </c>
      <c r="L22" s="23">
        <v>764409</v>
      </c>
      <c r="M22" s="23">
        <v>764409</v>
      </c>
      <c r="N22" s="24">
        <v>764410</v>
      </c>
      <c r="O22" s="25">
        <v>9172909</v>
      </c>
      <c r="P22" s="23">
        <v>9668246</v>
      </c>
      <c r="Q22" s="26">
        <v>10190331</v>
      </c>
    </row>
    <row r="23" spans="1:17" ht="13.5">
      <c r="A23" s="3" t="s">
        <v>40</v>
      </c>
      <c r="B23" s="2"/>
      <c r="C23" s="19">
        <v>690708</v>
      </c>
      <c r="D23" s="19">
        <v>690708</v>
      </c>
      <c r="E23" s="19">
        <v>690708</v>
      </c>
      <c r="F23" s="19">
        <v>690708</v>
      </c>
      <c r="G23" s="19">
        <v>690708</v>
      </c>
      <c r="H23" s="19">
        <v>690708</v>
      </c>
      <c r="I23" s="19">
        <v>690708</v>
      </c>
      <c r="J23" s="19">
        <v>690708</v>
      </c>
      <c r="K23" s="19">
        <v>690708</v>
      </c>
      <c r="L23" s="19">
        <v>690708</v>
      </c>
      <c r="M23" s="19">
        <v>690708</v>
      </c>
      <c r="N23" s="20">
        <v>690711</v>
      </c>
      <c r="O23" s="21">
        <v>8288499</v>
      </c>
      <c r="P23" s="19">
        <v>8736078</v>
      </c>
      <c r="Q23" s="22">
        <v>9207826</v>
      </c>
    </row>
    <row r="24" spans="1:17" ht="13.5">
      <c r="A24" s="1" t="s">
        <v>41</v>
      </c>
      <c r="B24" s="4"/>
      <c r="C24" s="16">
        <v>137582</v>
      </c>
      <c r="D24" s="16">
        <v>137582</v>
      </c>
      <c r="E24" s="16">
        <v>137582</v>
      </c>
      <c r="F24" s="16">
        <v>137582</v>
      </c>
      <c r="G24" s="16">
        <v>137582</v>
      </c>
      <c r="H24" s="16">
        <v>137582</v>
      </c>
      <c r="I24" s="16">
        <v>137582</v>
      </c>
      <c r="J24" s="16">
        <v>137582</v>
      </c>
      <c r="K24" s="16">
        <v>137582</v>
      </c>
      <c r="L24" s="16">
        <v>137582</v>
      </c>
      <c r="M24" s="16">
        <v>137582</v>
      </c>
      <c r="N24" s="27">
        <v>137583</v>
      </c>
      <c r="O24" s="28">
        <v>1650985</v>
      </c>
      <c r="P24" s="16">
        <v>1740138</v>
      </c>
      <c r="Q24" s="29">
        <v>1834106</v>
      </c>
    </row>
    <row r="25" spans="1:17" ht="13.5">
      <c r="A25" s="5" t="s">
        <v>42</v>
      </c>
      <c r="B25" s="6"/>
      <c r="C25" s="41">
        <f aca="true" t="shared" si="4" ref="C25:Q25">+C5+C9+C15+C19+C24</f>
        <v>18741763</v>
      </c>
      <c r="D25" s="41">
        <f t="shared" si="4"/>
        <v>18741763</v>
      </c>
      <c r="E25" s="41">
        <f t="shared" si="4"/>
        <v>18741763</v>
      </c>
      <c r="F25" s="41">
        <f t="shared" si="4"/>
        <v>18741763</v>
      </c>
      <c r="G25" s="41">
        <f t="shared" si="4"/>
        <v>18741763</v>
      </c>
      <c r="H25" s="41">
        <f t="shared" si="4"/>
        <v>18741763</v>
      </c>
      <c r="I25" s="41">
        <f t="shared" si="4"/>
        <v>18741763</v>
      </c>
      <c r="J25" s="41">
        <f t="shared" si="4"/>
        <v>18741763</v>
      </c>
      <c r="K25" s="41">
        <f t="shared" si="4"/>
        <v>18741763</v>
      </c>
      <c r="L25" s="41">
        <f>+L5+L9+L15+L19+L24</f>
        <v>18741763</v>
      </c>
      <c r="M25" s="41">
        <f>+M5+M9+M15+M19+M24</f>
        <v>18741763</v>
      </c>
      <c r="N25" s="42">
        <f t="shared" si="4"/>
        <v>18741766</v>
      </c>
      <c r="O25" s="43">
        <f t="shared" si="4"/>
        <v>224901159</v>
      </c>
      <c r="P25" s="41">
        <f t="shared" si="4"/>
        <v>239279108</v>
      </c>
      <c r="Q25" s="44">
        <f t="shared" si="4"/>
        <v>257453565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12847201</v>
      </c>
      <c r="D28" s="16">
        <f t="shared" si="5"/>
        <v>12847201</v>
      </c>
      <c r="E28" s="16">
        <f>SUM(E29:E31)</f>
        <v>12847201</v>
      </c>
      <c r="F28" s="16">
        <f>SUM(F29:F31)</f>
        <v>12847201</v>
      </c>
      <c r="G28" s="16">
        <f>SUM(G29:G31)</f>
        <v>12847201</v>
      </c>
      <c r="H28" s="16">
        <f>SUM(H29:H31)</f>
        <v>12847201</v>
      </c>
      <c r="I28" s="16">
        <f t="shared" si="5"/>
        <v>12847201</v>
      </c>
      <c r="J28" s="16">
        <f t="shared" si="5"/>
        <v>12847201</v>
      </c>
      <c r="K28" s="16">
        <f t="shared" si="5"/>
        <v>12847201</v>
      </c>
      <c r="L28" s="16">
        <f>SUM(L29:L31)</f>
        <v>12847201</v>
      </c>
      <c r="M28" s="16">
        <f>SUM(M29:M31)</f>
        <v>12847201</v>
      </c>
      <c r="N28" s="17">
        <f t="shared" si="5"/>
        <v>12847207</v>
      </c>
      <c r="O28" s="18">
        <f t="shared" si="5"/>
        <v>154166418</v>
      </c>
      <c r="P28" s="16">
        <f t="shared" si="5"/>
        <v>160448383</v>
      </c>
      <c r="Q28" s="17">
        <f t="shared" si="5"/>
        <v>170512769</v>
      </c>
    </row>
    <row r="29" spans="1:17" ht="13.5">
      <c r="A29" s="3" t="s">
        <v>23</v>
      </c>
      <c r="B29" s="2"/>
      <c r="C29" s="19">
        <v>1860143</v>
      </c>
      <c r="D29" s="19">
        <v>1860143</v>
      </c>
      <c r="E29" s="19">
        <v>1860143</v>
      </c>
      <c r="F29" s="19">
        <v>1860143</v>
      </c>
      <c r="G29" s="19">
        <v>1860143</v>
      </c>
      <c r="H29" s="19">
        <v>1860143</v>
      </c>
      <c r="I29" s="19">
        <v>1860143</v>
      </c>
      <c r="J29" s="19">
        <v>1860143</v>
      </c>
      <c r="K29" s="19">
        <v>1860143</v>
      </c>
      <c r="L29" s="19">
        <v>1860143</v>
      </c>
      <c r="M29" s="19">
        <v>1860143</v>
      </c>
      <c r="N29" s="20">
        <v>1860141</v>
      </c>
      <c r="O29" s="21">
        <v>22321714</v>
      </c>
      <c r="P29" s="19">
        <v>23730007</v>
      </c>
      <c r="Q29" s="22">
        <v>26026055</v>
      </c>
    </row>
    <row r="30" spans="1:17" ht="13.5">
      <c r="A30" s="3" t="s">
        <v>24</v>
      </c>
      <c r="B30" s="2"/>
      <c r="C30" s="23">
        <v>10987058</v>
      </c>
      <c r="D30" s="23">
        <v>10987058</v>
      </c>
      <c r="E30" s="23">
        <v>10987058</v>
      </c>
      <c r="F30" s="23">
        <v>10987058</v>
      </c>
      <c r="G30" s="23">
        <v>10987058</v>
      </c>
      <c r="H30" s="23">
        <v>10987058</v>
      </c>
      <c r="I30" s="23">
        <v>10987058</v>
      </c>
      <c r="J30" s="23">
        <v>10987058</v>
      </c>
      <c r="K30" s="23">
        <v>10987058</v>
      </c>
      <c r="L30" s="23">
        <v>10987058</v>
      </c>
      <c r="M30" s="23">
        <v>10987058</v>
      </c>
      <c r="N30" s="24">
        <v>10987066</v>
      </c>
      <c r="O30" s="25">
        <v>131844704</v>
      </c>
      <c r="P30" s="23">
        <v>136718376</v>
      </c>
      <c r="Q30" s="26">
        <v>144486714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953439</v>
      </c>
      <c r="D32" s="16">
        <f t="shared" si="6"/>
        <v>953439</v>
      </c>
      <c r="E32" s="16">
        <f>SUM(E33:E37)</f>
        <v>953439</v>
      </c>
      <c r="F32" s="16">
        <f>SUM(F33:F37)</f>
        <v>953439</v>
      </c>
      <c r="G32" s="16">
        <f>SUM(G33:G37)</f>
        <v>953439</v>
      </c>
      <c r="H32" s="16">
        <f>SUM(H33:H37)</f>
        <v>953439</v>
      </c>
      <c r="I32" s="16">
        <f t="shared" si="6"/>
        <v>953439</v>
      </c>
      <c r="J32" s="16">
        <f t="shared" si="6"/>
        <v>953439</v>
      </c>
      <c r="K32" s="16">
        <f t="shared" si="6"/>
        <v>953439</v>
      </c>
      <c r="L32" s="16">
        <f>SUM(L33:L37)</f>
        <v>953439</v>
      </c>
      <c r="M32" s="16">
        <f>SUM(M33:M37)</f>
        <v>953439</v>
      </c>
      <c r="N32" s="27">
        <f t="shared" si="6"/>
        <v>953407</v>
      </c>
      <c r="O32" s="28">
        <f t="shared" si="6"/>
        <v>11441236</v>
      </c>
      <c r="P32" s="16">
        <f t="shared" si="6"/>
        <v>13649865</v>
      </c>
      <c r="Q32" s="29">
        <f t="shared" si="6"/>
        <v>13387886</v>
      </c>
    </row>
    <row r="33" spans="1:17" ht="13.5">
      <c r="A33" s="3" t="s">
        <v>27</v>
      </c>
      <c r="B33" s="2"/>
      <c r="C33" s="19">
        <v>341804</v>
      </c>
      <c r="D33" s="19">
        <v>341804</v>
      </c>
      <c r="E33" s="19">
        <v>341804</v>
      </c>
      <c r="F33" s="19">
        <v>341804</v>
      </c>
      <c r="G33" s="19">
        <v>341804</v>
      </c>
      <c r="H33" s="19">
        <v>341804</v>
      </c>
      <c r="I33" s="19">
        <v>341804</v>
      </c>
      <c r="J33" s="19">
        <v>341804</v>
      </c>
      <c r="K33" s="19">
        <v>341804</v>
      </c>
      <c r="L33" s="19">
        <v>341804</v>
      </c>
      <c r="M33" s="19">
        <v>341804</v>
      </c>
      <c r="N33" s="20">
        <v>341812</v>
      </c>
      <c r="O33" s="21">
        <v>4101656</v>
      </c>
      <c r="P33" s="19">
        <v>4367762</v>
      </c>
      <c r="Q33" s="22">
        <v>4651220</v>
      </c>
    </row>
    <row r="34" spans="1:17" ht="13.5">
      <c r="A34" s="3" t="s">
        <v>28</v>
      </c>
      <c r="B34" s="2"/>
      <c r="C34" s="19">
        <v>342766</v>
      </c>
      <c r="D34" s="19">
        <v>342766</v>
      </c>
      <c r="E34" s="19">
        <v>342766</v>
      </c>
      <c r="F34" s="19">
        <v>342766</v>
      </c>
      <c r="G34" s="19">
        <v>342766</v>
      </c>
      <c r="H34" s="19">
        <v>342766</v>
      </c>
      <c r="I34" s="19">
        <v>342766</v>
      </c>
      <c r="J34" s="19">
        <v>342766</v>
      </c>
      <c r="K34" s="19">
        <v>342766</v>
      </c>
      <c r="L34" s="19">
        <v>342766</v>
      </c>
      <c r="M34" s="19">
        <v>342766</v>
      </c>
      <c r="N34" s="20">
        <v>342749</v>
      </c>
      <c r="O34" s="21">
        <v>4113175</v>
      </c>
      <c r="P34" s="19">
        <v>4373030</v>
      </c>
      <c r="Q34" s="22">
        <v>3524685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268869</v>
      </c>
      <c r="D36" s="19">
        <v>268869</v>
      </c>
      <c r="E36" s="19">
        <v>268869</v>
      </c>
      <c r="F36" s="19">
        <v>268869</v>
      </c>
      <c r="G36" s="19">
        <v>268869</v>
      </c>
      <c r="H36" s="19">
        <v>268869</v>
      </c>
      <c r="I36" s="19">
        <v>268869</v>
      </c>
      <c r="J36" s="19">
        <v>268869</v>
      </c>
      <c r="K36" s="19">
        <v>268869</v>
      </c>
      <c r="L36" s="19">
        <v>268869</v>
      </c>
      <c r="M36" s="19">
        <v>268869</v>
      </c>
      <c r="N36" s="20">
        <v>268846</v>
      </c>
      <c r="O36" s="21">
        <v>3226405</v>
      </c>
      <c r="P36" s="19">
        <v>4909073</v>
      </c>
      <c r="Q36" s="22">
        <v>5211981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0</v>
      </c>
      <c r="D38" s="16">
        <f t="shared" si="7"/>
        <v>0</v>
      </c>
      <c r="E38" s="16">
        <f>SUM(E39:E41)</f>
        <v>0</v>
      </c>
      <c r="F38" s="16">
        <f>SUM(F39:F41)</f>
        <v>0</v>
      </c>
      <c r="G38" s="16">
        <f>SUM(G39:G41)</f>
        <v>0</v>
      </c>
      <c r="H38" s="16">
        <f>SUM(H39:H41)</f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>SUM(L39:L41)</f>
        <v>0</v>
      </c>
      <c r="M38" s="16">
        <f>SUM(M39:M41)</f>
        <v>0</v>
      </c>
      <c r="N38" s="27">
        <f t="shared" si="7"/>
        <v>0</v>
      </c>
      <c r="O38" s="28">
        <f t="shared" si="7"/>
        <v>0</v>
      </c>
      <c r="P38" s="16">
        <f t="shared" si="7"/>
        <v>0</v>
      </c>
      <c r="Q38" s="29">
        <f t="shared" si="7"/>
        <v>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6442373</v>
      </c>
      <c r="D42" s="16">
        <f t="shared" si="8"/>
        <v>6442373</v>
      </c>
      <c r="E42" s="16">
        <f>SUM(E43:E46)</f>
        <v>6442373</v>
      </c>
      <c r="F42" s="16">
        <f>SUM(F43:F46)</f>
        <v>6442373</v>
      </c>
      <c r="G42" s="16">
        <f>SUM(G43:G46)</f>
        <v>6442373</v>
      </c>
      <c r="H42" s="16">
        <f>SUM(H43:H46)</f>
        <v>6442373</v>
      </c>
      <c r="I42" s="16">
        <f t="shared" si="8"/>
        <v>6442373</v>
      </c>
      <c r="J42" s="16">
        <f t="shared" si="8"/>
        <v>6442373</v>
      </c>
      <c r="K42" s="16">
        <f t="shared" si="8"/>
        <v>6442373</v>
      </c>
      <c r="L42" s="16">
        <f>SUM(L43:L46)</f>
        <v>6442373</v>
      </c>
      <c r="M42" s="16">
        <f>SUM(M43:M46)</f>
        <v>6442373</v>
      </c>
      <c r="N42" s="27">
        <f t="shared" si="8"/>
        <v>6442315</v>
      </c>
      <c r="O42" s="28">
        <f t="shared" si="8"/>
        <v>77308418</v>
      </c>
      <c r="P42" s="16">
        <f t="shared" si="8"/>
        <v>82135617</v>
      </c>
      <c r="Q42" s="29">
        <f t="shared" si="8"/>
        <v>86947249</v>
      </c>
    </row>
    <row r="43" spans="1:17" ht="13.5">
      <c r="A43" s="3" t="s">
        <v>37</v>
      </c>
      <c r="B43" s="2"/>
      <c r="C43" s="19">
        <v>4179420</v>
      </c>
      <c r="D43" s="19">
        <v>4179420</v>
      </c>
      <c r="E43" s="19">
        <v>4179420</v>
      </c>
      <c r="F43" s="19">
        <v>4179420</v>
      </c>
      <c r="G43" s="19">
        <v>4179420</v>
      </c>
      <c r="H43" s="19">
        <v>4179420</v>
      </c>
      <c r="I43" s="19">
        <v>4179420</v>
      </c>
      <c r="J43" s="19">
        <v>4179420</v>
      </c>
      <c r="K43" s="19">
        <v>4179420</v>
      </c>
      <c r="L43" s="19">
        <v>4179420</v>
      </c>
      <c r="M43" s="19">
        <v>4179420</v>
      </c>
      <c r="N43" s="20">
        <v>4179404</v>
      </c>
      <c r="O43" s="21">
        <v>50153024</v>
      </c>
      <c r="P43" s="19">
        <v>52939142</v>
      </c>
      <c r="Q43" s="22">
        <v>55881412</v>
      </c>
    </row>
    <row r="44" spans="1:17" ht="13.5">
      <c r="A44" s="3" t="s">
        <v>38</v>
      </c>
      <c r="B44" s="2"/>
      <c r="C44" s="19">
        <v>619927</v>
      </c>
      <c r="D44" s="19">
        <v>619927</v>
      </c>
      <c r="E44" s="19">
        <v>619927</v>
      </c>
      <c r="F44" s="19">
        <v>619927</v>
      </c>
      <c r="G44" s="19">
        <v>619927</v>
      </c>
      <c r="H44" s="19">
        <v>619927</v>
      </c>
      <c r="I44" s="19">
        <v>619927</v>
      </c>
      <c r="J44" s="19">
        <v>619927</v>
      </c>
      <c r="K44" s="19">
        <v>619927</v>
      </c>
      <c r="L44" s="19">
        <v>619927</v>
      </c>
      <c r="M44" s="19">
        <v>619927</v>
      </c>
      <c r="N44" s="20">
        <v>619902</v>
      </c>
      <c r="O44" s="21">
        <v>7439099</v>
      </c>
      <c r="P44" s="19">
        <v>8202430</v>
      </c>
      <c r="Q44" s="22">
        <v>8710767</v>
      </c>
    </row>
    <row r="45" spans="1:17" ht="13.5">
      <c r="A45" s="3" t="s">
        <v>39</v>
      </c>
      <c r="B45" s="2"/>
      <c r="C45" s="23">
        <v>998937</v>
      </c>
      <c r="D45" s="23">
        <v>998937</v>
      </c>
      <c r="E45" s="23">
        <v>998937</v>
      </c>
      <c r="F45" s="23">
        <v>998937</v>
      </c>
      <c r="G45" s="23">
        <v>998937</v>
      </c>
      <c r="H45" s="23">
        <v>998937</v>
      </c>
      <c r="I45" s="23">
        <v>998937</v>
      </c>
      <c r="J45" s="23">
        <v>998937</v>
      </c>
      <c r="K45" s="23">
        <v>998937</v>
      </c>
      <c r="L45" s="23">
        <v>998937</v>
      </c>
      <c r="M45" s="23">
        <v>998937</v>
      </c>
      <c r="N45" s="24">
        <v>998934</v>
      </c>
      <c r="O45" s="25">
        <v>11987241</v>
      </c>
      <c r="P45" s="23">
        <v>12761502</v>
      </c>
      <c r="Q45" s="26">
        <v>13586074</v>
      </c>
    </row>
    <row r="46" spans="1:17" ht="13.5">
      <c r="A46" s="3" t="s">
        <v>40</v>
      </c>
      <c r="B46" s="2"/>
      <c r="C46" s="19">
        <v>644089</v>
      </c>
      <c r="D46" s="19">
        <v>644089</v>
      </c>
      <c r="E46" s="19">
        <v>644089</v>
      </c>
      <c r="F46" s="19">
        <v>644089</v>
      </c>
      <c r="G46" s="19">
        <v>644089</v>
      </c>
      <c r="H46" s="19">
        <v>644089</v>
      </c>
      <c r="I46" s="19">
        <v>644089</v>
      </c>
      <c r="J46" s="19">
        <v>644089</v>
      </c>
      <c r="K46" s="19">
        <v>644089</v>
      </c>
      <c r="L46" s="19">
        <v>644089</v>
      </c>
      <c r="M46" s="19">
        <v>644089</v>
      </c>
      <c r="N46" s="20">
        <v>644075</v>
      </c>
      <c r="O46" s="21">
        <v>7729054</v>
      </c>
      <c r="P46" s="19">
        <v>8232543</v>
      </c>
      <c r="Q46" s="22">
        <v>8768996</v>
      </c>
    </row>
    <row r="47" spans="1:17" ht="13.5">
      <c r="A47" s="1" t="s">
        <v>41</v>
      </c>
      <c r="B47" s="4"/>
      <c r="C47" s="16">
        <v>1251972</v>
      </c>
      <c r="D47" s="16">
        <v>1251972</v>
      </c>
      <c r="E47" s="16">
        <v>1251972</v>
      </c>
      <c r="F47" s="16">
        <v>1251972</v>
      </c>
      <c r="G47" s="16">
        <v>1251972</v>
      </c>
      <c r="H47" s="16">
        <v>1251972</v>
      </c>
      <c r="I47" s="16">
        <v>1251972</v>
      </c>
      <c r="J47" s="16">
        <v>1251972</v>
      </c>
      <c r="K47" s="16">
        <v>1251972</v>
      </c>
      <c r="L47" s="16">
        <v>1251972</v>
      </c>
      <c r="M47" s="16">
        <v>1251972</v>
      </c>
      <c r="N47" s="27">
        <v>1251954</v>
      </c>
      <c r="O47" s="28">
        <v>15023646</v>
      </c>
      <c r="P47" s="16">
        <v>16030233</v>
      </c>
      <c r="Q47" s="29">
        <v>17104257</v>
      </c>
    </row>
    <row r="48" spans="1:17" ht="13.5">
      <c r="A48" s="5" t="s">
        <v>44</v>
      </c>
      <c r="B48" s="6"/>
      <c r="C48" s="41">
        <f aca="true" t="shared" si="9" ref="C48:Q48">+C28+C32+C38+C42+C47</f>
        <v>21494985</v>
      </c>
      <c r="D48" s="41">
        <f t="shared" si="9"/>
        <v>21494985</v>
      </c>
      <c r="E48" s="41">
        <f>+E28+E32+E38+E42+E47</f>
        <v>21494985</v>
      </c>
      <c r="F48" s="41">
        <f>+F28+F32+F38+F42+F47</f>
        <v>21494985</v>
      </c>
      <c r="G48" s="41">
        <f>+G28+G32+G38+G42+G47</f>
        <v>21494985</v>
      </c>
      <c r="H48" s="41">
        <f>+H28+H32+H38+H42+H47</f>
        <v>21494985</v>
      </c>
      <c r="I48" s="41">
        <f t="shared" si="9"/>
        <v>21494985</v>
      </c>
      <c r="J48" s="41">
        <f t="shared" si="9"/>
        <v>21494985</v>
      </c>
      <c r="K48" s="41">
        <f t="shared" si="9"/>
        <v>21494985</v>
      </c>
      <c r="L48" s="41">
        <f>+L28+L32+L38+L42+L47</f>
        <v>21494985</v>
      </c>
      <c r="M48" s="41">
        <f>+M28+M32+M38+M42+M47</f>
        <v>21494985</v>
      </c>
      <c r="N48" s="42">
        <f t="shared" si="9"/>
        <v>21494883</v>
      </c>
      <c r="O48" s="43">
        <f t="shared" si="9"/>
        <v>257939718</v>
      </c>
      <c r="P48" s="41">
        <f t="shared" si="9"/>
        <v>272264098</v>
      </c>
      <c r="Q48" s="44">
        <f t="shared" si="9"/>
        <v>287952161</v>
      </c>
    </row>
    <row r="49" spans="1:17" ht="13.5">
      <c r="A49" s="10" t="s">
        <v>67</v>
      </c>
      <c r="B49" s="6">
        <v>1</v>
      </c>
      <c r="C49" s="45">
        <f aca="true" t="shared" si="10" ref="C49:Q49">+C25-C48</f>
        <v>-2753222</v>
      </c>
      <c r="D49" s="45">
        <f t="shared" si="10"/>
        <v>-2753222</v>
      </c>
      <c r="E49" s="45">
        <f t="shared" si="10"/>
        <v>-2753222</v>
      </c>
      <c r="F49" s="45">
        <f t="shared" si="10"/>
        <v>-2753222</v>
      </c>
      <c r="G49" s="45">
        <f t="shared" si="10"/>
        <v>-2753222</v>
      </c>
      <c r="H49" s="45">
        <f t="shared" si="10"/>
        <v>-2753222</v>
      </c>
      <c r="I49" s="45">
        <f t="shared" si="10"/>
        <v>-2753222</v>
      </c>
      <c r="J49" s="45">
        <f t="shared" si="10"/>
        <v>-2753222</v>
      </c>
      <c r="K49" s="45">
        <f t="shared" si="10"/>
        <v>-2753222</v>
      </c>
      <c r="L49" s="45">
        <f>+L25-L48</f>
        <v>-2753222</v>
      </c>
      <c r="M49" s="45">
        <f>+M25-M48</f>
        <v>-2753222</v>
      </c>
      <c r="N49" s="46">
        <f t="shared" si="10"/>
        <v>-2753117</v>
      </c>
      <c r="O49" s="47">
        <f t="shared" si="10"/>
        <v>-33038559</v>
      </c>
      <c r="P49" s="45">
        <f t="shared" si="10"/>
        <v>-32984990</v>
      </c>
      <c r="Q49" s="48">
        <f t="shared" si="10"/>
        <v>-30498596</v>
      </c>
    </row>
    <row r="50" spans="1:17" ht="13.5">
      <c r="A50" s="11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69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2019-11-22T14:42:57Z</dcterms:created>
  <dcterms:modified xsi:type="dcterms:W3CDTF">2019-11-22T14:43:45Z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